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123241FA-7AE0-4A23-852E-4DA9079C4F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A4" i="1"/>
  <c r="G4" i="5"/>
  <c r="E4" i="5"/>
  <c r="C4" i="5"/>
  <c r="A4" i="5"/>
  <c r="E4" i="12"/>
  <c r="G4" i="9"/>
  <c r="E4" i="9"/>
  <c r="G4" i="1"/>
  <c r="E4" i="1"/>
  <c r="C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<sst xmlns="http://schemas.openxmlformats.org/spreadsheetml/2006/main" count="282" uniqueCount="40">
  <si>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</si>
  <si>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</si>
  <si>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</si>
  <si>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</si>
  <si>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</si>
  <si>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</si>
  <si>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</si>
  <si>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</si>
  <si>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</si>
  <si>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</si>
  <si>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</si>
  <si>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</si>
  <si>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</si>
  <si>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</si>
  <si>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</si>
  <si>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</si>
  <si>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</si>
  <si>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</si>
  <si>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</si>
  <si>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</si>
  <si>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</si>
  <si>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</si>
  <si>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</si>
  <si>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</si>
  <si>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</si>
  <si>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</si>
  <si>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2026-01-14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</si>
  <si>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2026-01-14电子束100级的洁净室(Particles/m 3)</t>
    <phoneticPr fontId="1" type="noConversion"/>
  </si>
  <si>
    <t>2026-01-14光刻显影100级的洁净室(Particles/m 3)</t>
    <phoneticPr fontId="1" type="noConversion"/>
  </si>
  <si>
    <t>2026-01-14光刻区100级的洁净室(Particles/m 3)</t>
    <phoneticPr fontId="1" type="noConversion"/>
  </si>
  <si>
    <t>2026-01-14基片清洗100级的洁净室(Particles/m 3)</t>
    <phoneticPr fontId="1" type="noConversion"/>
  </si>
  <si>
    <t>2026-01-14热工艺区100级的洁净室(Particles/m 3)</t>
    <phoneticPr fontId="1" type="noConversion"/>
  </si>
  <si>
    <t>2026-01-14原子层沉积100级的洁净室(Particles/m 3)</t>
    <phoneticPr fontId="1" type="noConversion"/>
  </si>
  <si>
    <t>2026-01-14物理沉积1000级的洁净室(Particles/m 3)</t>
    <phoneticPr fontId="1" type="noConversion"/>
  </si>
  <si>
    <t>2026-01-14表征1 1000级的洁净室(Particles/m 3)</t>
    <phoneticPr fontId="1" type="noConversion"/>
  </si>
  <si>
    <t>2026-01-14表征2 1000级的洁净室(Particles/m 3)</t>
    <phoneticPr fontId="1" type="noConversion"/>
  </si>
  <si>
    <t>2026-01-14干法刻蚀1000级的洁净室(Particles/m 3)</t>
    <phoneticPr fontId="1" type="noConversion"/>
  </si>
  <si>
    <t>2026-01-14划片减薄1000级的洁净室(Particles/m 3)</t>
    <phoneticPr fontId="1" type="noConversion"/>
  </si>
  <si>
    <t>2026-01-14湿法刻蚀1000级的洁净室(Particles/m 3)</t>
    <phoneticPr fontId="1" type="noConversion"/>
  </si>
  <si>
    <t>2026-01-14样品存放1000级的洁净室(Particles/m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</si>
</sst>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2026-01-14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706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2026-01-14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35300</c:v>
                </c:pt>
                <c:pt idx="2" formatCode="0_ ">
                  <c:v>2118</c:v>
                </c:pt>
                <c:pt idx="3">
                  <c:v>35300</c:v>
                </c:pt>
                <c:pt idx="4" formatCode="0_ ">
                  <c:v>1412</c:v>
                </c:pt>
                <c:pt idx="5">
                  <c:v>35300</c:v>
                </c:pt>
                <c:pt idx="6" formatCode="0_ ">
                  <c:v>2118</c:v>
                </c:pt>
                <c:pt idx="7">
                  <c:v>35300</c:v>
                </c:pt>
                <c:pt idx="8">
                  <c:v>35</c:v>
                </c:pt>
                <c:pt idx="9">
                  <c:v>35300</c:v>
                </c:pt>
                <c:pt idx="10">
                  <c:v>353</c:v>
                </c:pt>
                <c:pt idx="11">
                  <c:v>35300</c:v>
                </c:pt>
                <c:pt idx="12">
                  <c:v>353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22" sqref="R22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35</v>
      </c>
      <c r="F5">
        <v>3530</v>
      </c>
      <c r="G5" s="1">
        <v>706</v>
      </c>
      <c r="H5">
        <v>3530</v>
      </c>
      <c r="I5">
        <v>35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</v>
      </c>
      <c r="B10">
        <v>35300</v>
      </c>
      <c r="C10" s="1">
        <v>2118</v>
      </c>
      <c r="D10">
        <v>35300</v>
      </c>
      <c r="E10" s="1">
        <v>1412</v>
      </c>
      <c r="F10">
        <v>35300</v>
      </c>
      <c r="G10" s="1">
        <v>2118</v>
      </c>
      <c r="H10">
        <v>35300</v>
      </c>
      <c r="I10">
        <v>35</v>
      </c>
      <c r="J10">
        <v>35300</v>
      </c>
      <c r="K10">
        <v>353</v>
      </c>
      <c r="L10">
        <v>35300</v>
      </c>
      <c r="M10">
        <v>353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E13" sqref="E13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230*35.3</f>
        <v>8118.9999999999991</v>
      </c>
      <c r="B4">
        <v>100000</v>
      </c>
      <c r="C4" s="1">
        <f>130*35.3</f>
        <v>4589</v>
      </c>
      <c r="D4">
        <v>26500</v>
      </c>
      <c r="E4" s="1">
        <f>40*35.3</f>
        <v>1412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2" sqref="G12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10" sqref="I10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</v>
      </c>
      <c r="C4" s="1">
        <f>40*35.3</f>
        <v>1412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H12" sqref="H12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2030*35.3</f>
        <v>71659</v>
      </c>
      <c r="B4">
        <v>100000</v>
      </c>
      <c r="C4" s="1">
        <f>610*35.3</f>
        <v>21533</v>
      </c>
      <c r="D4">
        <v>26500</v>
      </c>
      <c r="E4" s="1">
        <f>150*35.3</f>
        <v>5295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14" sqref="I1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</v>
      </c>
      <c r="C4" s="1">
        <f>110*35.3</f>
        <v>3882.9999999999995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350*35.3</f>
        <v>12354.999999999998</v>
      </c>
      <c r="B4">
        <v>1000000</v>
      </c>
      <c r="C4" s="1">
        <f>160*35.3</f>
        <v>5648</v>
      </c>
      <c r="D4">
        <v>265000</v>
      </c>
      <c r="E4" s="1">
        <f>110*35.3</f>
        <v>3882.9999999999995</v>
      </c>
      <c r="F4">
        <v>106000</v>
      </c>
      <c r="G4" s="1">
        <f>60*35.3</f>
        <v>2118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1000000</v>
      </c>
      <c r="C4" s="1">
        <f>100*35.3</f>
        <v>3529.9999999999995</v>
      </c>
      <c r="D4">
        <v>265000</v>
      </c>
      <c r="E4" s="1">
        <f>50*35.3</f>
        <v>1764.9999999999998</v>
      </c>
      <c r="F4">
        <v>106000</v>
      </c>
      <c r="G4" s="1">
        <f>40*35.3</f>
        <v>1412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90*35.3</f>
        <v>3176.9999999999995</v>
      </c>
      <c r="D4">
        <v>265000</v>
      </c>
      <c r="E4" s="1">
        <f>90*35.3</f>
        <v>3176.9999999999995</v>
      </c>
      <c r="F4">
        <v>106000</v>
      </c>
      <c r="G4" s="1">
        <f>60*35.3</f>
        <v>2118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30*35.3</f>
        <v>1059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580*35.3</f>
        <v>20474</v>
      </c>
      <c r="B4">
        <v>1000000</v>
      </c>
      <c r="C4" s="1">
        <f>140*35.3</f>
        <v>4942</v>
      </c>
      <c r="D4">
        <v>265000</v>
      </c>
      <c r="E4" s="1">
        <f>40*35.3</f>
        <v>1412</v>
      </c>
      <c r="F4">
        <v>106000</v>
      </c>
      <c r="G4" s="1">
        <f>10*35.3</f>
        <v>353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1000000</v>
      </c>
      <c r="C4" s="1">
        <f>90*35.3</f>
        <v>3176.9999999999995</v>
      </c>
      <c r="D4">
        <v>265000</v>
      </c>
      <c r="E4" s="1">
        <f>70*35.3</f>
        <v>2471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2026-01-14T02:42:09Z</dcterms:modified>
</cp:coreProperties>
</file>