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772B36E3-7314-4E85-AE93-9F2169C786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<sst xmlns="http://schemas.openxmlformats.org/spreadsheetml/2006/main" count="282" uniqueCount="40">
  <si>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</si>
  <si>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</si>
  <si>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</si>
  <si>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</si>
  <si>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</si>
  <si>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</si>
  <si>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</si>
  <si>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</si>
  <si>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</si>
  <si>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</si>
  <si>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</si>
  <si>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</si>
  <si>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</si>
  <si>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</si>
  <si>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</si>
  <si>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</si>
  <si>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</si>
  <si>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</si>
  <si>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</si>
  <si>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</si>
  <si>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</si>
  <si>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</si>
  <si>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</si>
  <si>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</si>
  <si>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</si>
  <si>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</si>
  <si>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2025-11-12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</si>
  <si>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2025-11-12电子束100级的洁净室(Particles/m 3)</t>
    <phoneticPr fontId="1" type="noConversion"/>
  </si>
  <si>
    <t>2025-11-12光刻显影100级的洁净室(Particles/m 3)</t>
    <phoneticPr fontId="1" type="noConversion"/>
  </si>
  <si>
    <t>2025-11-12光刻区100级的洁净室(Particles/m 3)</t>
    <phoneticPr fontId="1" type="noConversion"/>
  </si>
  <si>
    <t>2025-11-12基片清洗100级的洁净室(Particles/m 3)</t>
    <phoneticPr fontId="1" type="noConversion"/>
  </si>
  <si>
    <t>2025-11-12热工艺区100级的洁净室(Particles/m 3)</t>
    <phoneticPr fontId="1" type="noConversion"/>
  </si>
  <si>
    <t>2025-11-12原子层沉积100级的洁净室(Particles/m 3)</t>
    <phoneticPr fontId="1" type="noConversion"/>
  </si>
  <si>
    <t>2025-11-12物理沉积1000级的洁净室(Particles/m 3)</t>
    <phoneticPr fontId="1" type="noConversion"/>
  </si>
  <si>
    <t>2025-11-12表征1 1000级的洁净室(Particles/m 3)</t>
    <phoneticPr fontId="1" type="noConversion"/>
  </si>
  <si>
    <t>2025-11-12表征2 1000级的洁净室(Particles/m 3)</t>
    <phoneticPr fontId="1" type="noConversion"/>
  </si>
  <si>
    <t>2025-11-12干法刻蚀1000级的洁净室(Particles/m 3)</t>
    <phoneticPr fontId="1" type="noConversion"/>
  </si>
  <si>
    <t>2025-11-12划片减薄1000级的洁净室(Particles/m 3)</t>
    <phoneticPr fontId="1" type="noConversion"/>
  </si>
  <si>
    <t>2025-11-12湿法刻蚀1000级的洁净室(Particles/m 3)</t>
    <phoneticPr fontId="1" type="noConversion"/>
  </si>
  <si>
    <t>2025-11-12样品存放1000级的洁净室(Particles/m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</si>
</sst>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2025-11-12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177</c:v>
                </c:pt>
                <c:pt idx="1">
                  <c:v>3530</c:v>
                </c:pt>
                <c:pt idx="2" formatCode="0_ ">
                  <c:v>530</c:v>
                </c:pt>
                <c:pt idx="3">
                  <c:v>3530</c:v>
                </c:pt>
                <c:pt idx="4" formatCode="0_ ">
                  <c:v>212</c:v>
                </c:pt>
                <c:pt idx="5">
                  <c:v>3530</c:v>
                </c:pt>
                <c:pt idx="6" formatCode="0_ ">
                  <c:v>106</c:v>
                </c:pt>
                <c:pt idx="7">
                  <c:v>3530</c:v>
                </c:pt>
                <c:pt idx="8">
                  <c:v>106</c:v>
                </c:pt>
                <c:pt idx="9">
                  <c:v>3530</c:v>
                </c:pt>
                <c:pt idx="10">
                  <c:v>565</c:v>
                </c:pt>
                <c:pt idx="11">
                  <c:v>3530</c:v>
                </c:pt>
                <c:pt idx="12">
                  <c:v>918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2025-11-12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883</c:v>
                </c:pt>
                <c:pt idx="1">
                  <c:v>35300</c:v>
                </c:pt>
                <c:pt idx="2" formatCode="0_ ">
                  <c:v>177</c:v>
                </c:pt>
                <c:pt idx="3">
                  <c:v>35300</c:v>
                </c:pt>
                <c:pt idx="4" formatCode="0_ ">
                  <c:v>1306</c:v>
                </c:pt>
                <c:pt idx="5">
                  <c:v>35300</c:v>
                </c:pt>
                <c:pt idx="6" formatCode="0_ ">
                  <c:v>177</c:v>
                </c:pt>
                <c:pt idx="7">
                  <c:v>35300</c:v>
                </c:pt>
                <c:pt idx="8">
                  <c:v>1271</c:v>
                </c:pt>
                <c:pt idx="9">
                  <c:v>35300</c:v>
                </c:pt>
                <c:pt idx="10">
                  <c:v>141</c:v>
                </c:pt>
                <c:pt idx="11">
                  <c:v>35300</c:v>
                </c:pt>
                <c:pt idx="12">
                  <c:v>530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20" sqref="Q20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177</v>
      </c>
      <c r="B5">
        <v>3530</v>
      </c>
      <c r="C5" s="1">
        <v>530</v>
      </c>
      <c r="D5">
        <v>3530</v>
      </c>
      <c r="E5" s="1">
        <v>212</v>
      </c>
      <c r="F5">
        <v>3530</v>
      </c>
      <c r="G5" s="1">
        <v>106</v>
      </c>
      <c r="H5">
        <v>3530</v>
      </c>
      <c r="I5">
        <v>106</v>
      </c>
      <c r="J5">
        <v>3530</v>
      </c>
      <c r="K5">
        <v>565</v>
      </c>
      <c r="L5">
        <v>3530</v>
      </c>
      <c r="M5">
        <v>918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883</v>
      </c>
      <c r="B10">
        <v>35300</v>
      </c>
      <c r="C10" s="1">
        <v>177</v>
      </c>
      <c r="D10">
        <v>35300</v>
      </c>
      <c r="E10" s="1">
        <v>1306</v>
      </c>
      <c r="F10">
        <v>35300</v>
      </c>
      <c r="G10" s="1">
        <v>177</v>
      </c>
      <c r="H10">
        <v>35300</v>
      </c>
      <c r="I10">
        <v>1271</v>
      </c>
      <c r="J10">
        <v>35300</v>
      </c>
      <c r="K10">
        <v>141</v>
      </c>
      <c r="L10">
        <v>35300</v>
      </c>
      <c r="M10">
        <v>530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24789*35.3</f>
        <v>875051.7</v>
      </c>
      <c r="B4">
        <v>100000</v>
      </c>
      <c r="C4" s="1">
        <f>63*35.3</f>
        <v>2223.8999999999996</v>
      </c>
      <c r="D4">
        <v>26500</v>
      </c>
      <c r="E4" s="1">
        <f>17*35.3</f>
        <v>600.09999999999991</v>
      </c>
      <c r="F4">
        <v>10600</v>
      </c>
      <c r="G4" s="1">
        <f>5*35.3</f>
        <v>176.5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23521*35.3</f>
        <v>830291.29999999993</v>
      </c>
      <c r="B4">
        <v>100000</v>
      </c>
      <c r="C4" s="1">
        <f>49*35.3</f>
        <v>1729.6999999999998</v>
      </c>
      <c r="D4">
        <v>26500</v>
      </c>
      <c r="E4" s="1">
        <f>32*35.3</f>
        <v>1129.5999999999999</v>
      </c>
      <c r="F4">
        <v>10600</v>
      </c>
      <c r="G4" s="1">
        <f>15*35.3</f>
        <v>529.5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8" sqref="I8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24712*35.3</f>
        <v>872333.6</v>
      </c>
      <c r="B4">
        <v>100000</v>
      </c>
      <c r="C4" s="1">
        <f>97*35.3</f>
        <v>3424.1</v>
      </c>
      <c r="D4">
        <v>26500</v>
      </c>
      <c r="E4" s="1">
        <f>20*35.3</f>
        <v>706</v>
      </c>
      <c r="F4">
        <v>10600</v>
      </c>
      <c r="G4" s="1">
        <f>6*35.3</f>
        <v>211.79999999999998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24712*35.3</f>
        <v>872333.6</v>
      </c>
      <c r="B4">
        <v>100000</v>
      </c>
      <c r="C4" s="1">
        <f>25*35.3</f>
        <v>882.49999999999989</v>
      </c>
      <c r="D4">
        <v>26500</v>
      </c>
      <c r="E4" s="1">
        <f>13*35.3</f>
        <v>458.9</v>
      </c>
      <c r="F4">
        <v>10600</v>
      </c>
      <c r="G4" s="1">
        <f>3*35.3</f>
        <v>105.89999999999999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24785*35.3</f>
        <v>874910.49999999988</v>
      </c>
      <c r="B4">
        <v>100000</v>
      </c>
      <c r="C4" s="1">
        <f>37*35.3</f>
        <v>1306.0999999999999</v>
      </c>
      <c r="D4">
        <v>26500</v>
      </c>
      <c r="E4" s="1">
        <f>7*35.3</f>
        <v>247.09999999999997</v>
      </c>
      <c r="F4">
        <v>10600</v>
      </c>
      <c r="G4" s="1">
        <f>3*35.3</f>
        <v>105.89999999999999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25785*35.3</f>
        <v>910210.49999999988</v>
      </c>
      <c r="B4">
        <v>100000</v>
      </c>
      <c r="C4" s="1">
        <f>42*35.3</f>
        <v>1482.6</v>
      </c>
      <c r="D4">
        <v>26500</v>
      </c>
      <c r="E4" s="1">
        <f>23*35.3</f>
        <v>811.9</v>
      </c>
      <c r="F4">
        <v>10600</v>
      </c>
      <c r="G4" s="1">
        <f>16*35.3</f>
        <v>564.79999999999995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31234*35.3</f>
        <v>1102560.2</v>
      </c>
      <c r="B4">
        <v>100000</v>
      </c>
      <c r="C4" s="1">
        <f>63*35.3</f>
        <v>2223.8999999999996</v>
      </c>
      <c r="D4">
        <v>26500</v>
      </c>
      <c r="E4" s="1">
        <f>37*35.3</f>
        <v>1306.0999999999999</v>
      </c>
      <c r="F4">
        <v>10600</v>
      </c>
      <c r="G4" s="1">
        <f>26*35.3</f>
        <v>917.8</v>
      </c>
      <c r="H4">
        <v>3530</v>
      </c>
      <c r="I4" s="1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F8" sqref="F8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34125*35.3</f>
        <v>1204612.5</v>
      </c>
      <c r="B4">
        <v>1000000</v>
      </c>
      <c r="C4" s="1">
        <f>103*35.3</f>
        <v>3635.8999999999996</v>
      </c>
      <c r="D4">
        <v>265000</v>
      </c>
      <c r="E4" s="1">
        <f>58*35.3</f>
        <v>2047.3999999999999</v>
      </c>
      <c r="F4">
        <v>106000</v>
      </c>
      <c r="G4" s="1">
        <f>25*35.3</f>
        <v>882.49999999999989</v>
      </c>
      <c r="H4">
        <v>35300</v>
      </c>
      <c r="I4" s="1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30562*35.3</f>
        <v>1078838.5999999999</v>
      </c>
      <c r="B4">
        <v>1000000</v>
      </c>
      <c r="C4" s="1">
        <f>190*35.3</f>
        <v>6706.9999999999991</v>
      </c>
      <c r="D4">
        <v>265000</v>
      </c>
      <c r="E4" s="1">
        <f>9*35.3</f>
        <v>317.7</v>
      </c>
      <c r="F4">
        <v>106000</v>
      </c>
      <c r="G4" s="1">
        <f>5*35.3</f>
        <v>176.5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31853*35.3</f>
        <v>1124410.8999999999</v>
      </c>
      <c r="B4">
        <v>1000000</v>
      </c>
      <c r="C4" s="1">
        <f>152*35.3</f>
        <v>5365.5999999999995</v>
      </c>
      <c r="D4">
        <v>265000</v>
      </c>
      <c r="E4" s="1">
        <f>63*35.3</f>
        <v>2223.8999999999996</v>
      </c>
      <c r="F4">
        <v>106000</v>
      </c>
      <c r="G4" s="1">
        <f>37*35.3</f>
        <v>1306.0999999999999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35631*35.3</f>
        <v>1257774.2999999998</v>
      </c>
      <c r="B4">
        <v>1000000</v>
      </c>
      <c r="C4" s="1">
        <f>36*35.3</f>
        <v>1270.8</v>
      </c>
      <c r="D4">
        <v>265000</v>
      </c>
      <c r="E4" s="1">
        <f>14*35.3</f>
        <v>494.19999999999993</v>
      </c>
      <c r="F4">
        <v>106000</v>
      </c>
      <c r="G4" s="1">
        <f>5*35.3</f>
        <v>176.5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34152*35.3</f>
        <v>1205565.5999999999</v>
      </c>
      <c r="B4">
        <v>1000000</v>
      </c>
      <c r="C4" s="1">
        <f>235*35.3</f>
        <v>8295.5</v>
      </c>
      <c r="D4">
        <v>265000</v>
      </c>
      <c r="E4" s="1">
        <f>47*35.3</f>
        <v>1659.1</v>
      </c>
      <c r="F4">
        <v>106000</v>
      </c>
      <c r="G4" s="1">
        <f>36*35.3</f>
        <v>1270.8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38541*35.3</f>
        <v>1360497.2999999998</v>
      </c>
      <c r="B4">
        <v>1000000</v>
      </c>
      <c r="C4" s="1">
        <f>25*35.3</f>
        <v>882.49999999999989</v>
      </c>
      <c r="D4">
        <v>265000</v>
      </c>
      <c r="E4" s="1">
        <f>12*35.3</f>
        <v>423.59999999999997</v>
      </c>
      <c r="F4">
        <v>106000</v>
      </c>
      <c r="G4" s="1">
        <f>4*35.3</f>
        <v>141.19999999999999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10" sqref="J10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23258*35.3</f>
        <v>821007.39999999991</v>
      </c>
      <c r="B4">
        <v>1000000</v>
      </c>
      <c r="C4" s="1">
        <f>154*35.3</f>
        <v>5436.2</v>
      </c>
      <c r="D4">
        <v>265000</v>
      </c>
      <c r="E4" s="1">
        <f>31*35.3</f>
        <v>1094.3</v>
      </c>
      <c r="F4">
        <v>106000</v>
      </c>
      <c r="G4" s="1">
        <f>15*35.3</f>
        <v>529.5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2025-11-12T04:18:50Z</dcterms:modified>
</cp:coreProperties>
</file>