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892B636-3F82-43AA-A243-C330D66949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E4" i="4"/>
  <c r="A4" i="11"/>
  <c r="G4" i="9"/>
  <c r="E4" i="9"/>
  <c r="C4" i="9"/>
  <c r="A4" i="9"/>
  <c r="G4" i="10"/>
  <c r="E4" i="10"/>
  <c r="C4" i="10"/>
  <c r="A4" i="10"/>
  <c r="E4" i="2"/>
  <c r="A4" i="2"/>
  <c r="G4" i="6"/>
  <c r="E4" i="6"/>
  <c r="C4" i="6"/>
  <c r="A4" i="6"/>
  <c r="E4" i="1"/>
  <c r="C4" i="1"/>
  <c r="A4" i="1"/>
  <c r="E4" i="5"/>
  <c r="C4" i="5"/>
  <c r="A4" i="5"/>
  <c r="C4" i="13"/>
  <c r="G4" i="4"/>
  <c r="C4" i="4"/>
  <c r="A4" i="4"/>
  <c r="C4" i="11"/>
  <c r="G4" i="2"/>
  <c r="C4" i="2"/>
  <c r="G4" i="5"/>
  <c r="G4" i="11"/>
  <c r="E4" i="11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<sst xmlns="http://schemas.openxmlformats.org/spreadsheetml/2006/main" count="282" uniqueCount="40">
  <si>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</si>
  <si>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</si>
  <si>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</si>
  <si>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</si>
  <si>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</si>
  <si>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</si>
  <si>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</si>
  <si>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</si>
  <si>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</si>
  <si>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</si>
  <si>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</si>
  <si>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</si>
  <si>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</si>
  <si>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</si>
  <si>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</si>
  <si>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</si>
  <si>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</si>
  <si>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</si>
  <si>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</si>
  <si>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</si>
  <si>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</si>
  <si>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</si>
  <si>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</si>
  <si>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</si>
  <si>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</si>
  <si>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</si>
  <si>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2026-03-11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</si>
  <si>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2026-03-11电子束100级的洁净室(Particles/m 3)</t>
    <phoneticPr fontId="1" type="noConversion"/>
  </si>
  <si>
    <t>2026-03-11光刻显影100级的洁净室(Particles/m 3)</t>
    <phoneticPr fontId="1" type="noConversion"/>
  </si>
  <si>
    <t>2026-03-11光刻区100级的洁净室(Particles/m 3)</t>
    <phoneticPr fontId="1" type="noConversion"/>
  </si>
  <si>
    <t>2026-03-11基片清洗100级的洁净室(Particles/m 3)</t>
    <phoneticPr fontId="1" type="noConversion"/>
  </si>
  <si>
    <t>2026-03-11热工艺区100级的洁净室(Particles/m 3)</t>
    <phoneticPr fontId="1" type="noConversion"/>
  </si>
  <si>
    <t>2026-03-11原子层沉积100级的洁净室(Particles/m 3)</t>
    <phoneticPr fontId="1" type="noConversion"/>
  </si>
  <si>
    <t>2026-03-11物理沉积1000级的洁净室(Particles/m 3)</t>
    <phoneticPr fontId="1" type="noConversion"/>
  </si>
  <si>
    <t>2026-03-11表征1 1000级的洁净室(Particles/m 3)</t>
    <phoneticPr fontId="1" type="noConversion"/>
  </si>
  <si>
    <t>2026-03-11表征2 1000级的洁净室(Particles/m 3)</t>
    <phoneticPr fontId="1" type="noConversion"/>
  </si>
  <si>
    <t>2026-03-11干法刻蚀1000级的洁净室(Particles/m 3)</t>
    <phoneticPr fontId="1" type="noConversion"/>
  </si>
  <si>
    <t>2026-03-11划片减薄1000级的洁净室(Particles/m 3)</t>
    <phoneticPr fontId="1" type="noConversion"/>
  </si>
  <si>
    <t>2026-03-11湿法刻蚀1000级的洁净室(Particles/m 3)</t>
    <phoneticPr fontId="1" type="noConversion"/>
  </si>
  <si>
    <t>2026-03-11样品存放1000级的洁净室(Particles/m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</si>
</sst>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2026-03-11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706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2026-03-11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35300</c:v>
                </c:pt>
                <c:pt idx="2" formatCode="0_ ">
                  <c:v>706</c:v>
                </c:pt>
                <c:pt idx="3">
                  <c:v>35300</c:v>
                </c:pt>
                <c:pt idx="4" formatCode="0_ ">
                  <c:v>706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2824</c:v>
                </c:pt>
                <c:pt idx="9">
                  <c:v>35300</c:v>
                </c:pt>
                <c:pt idx="10">
                  <c:v>706</c:v>
                </c:pt>
                <c:pt idx="11">
                  <c:v>35300</c:v>
                </c:pt>
                <c:pt idx="12">
                  <c:v>212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K5" sqref="K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706</v>
      </c>
      <c r="F5">
        <v>3530</v>
      </c>
      <c r="G5" s="1">
        <v>35</v>
      </c>
      <c r="H5">
        <v>3530</v>
      </c>
      <c r="I5">
        <v>35</v>
      </c>
      <c r="J5">
        <v>3530</v>
      </c>
      <c r="K5">
        <v>35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</v>
      </c>
      <c r="B10">
        <v>35300</v>
      </c>
      <c r="C10" s="1">
        <v>706</v>
      </c>
      <c r="D10">
        <v>35300</v>
      </c>
      <c r="E10" s="1">
        <v>706</v>
      </c>
      <c r="F10">
        <v>35300</v>
      </c>
      <c r="G10" s="1">
        <v>353</v>
      </c>
      <c r="H10">
        <v>35300</v>
      </c>
      <c r="I10">
        <v>2824</v>
      </c>
      <c r="J10">
        <v>35300</v>
      </c>
      <c r="K10">
        <v>706</v>
      </c>
      <c r="L10">
        <v>35300</v>
      </c>
      <c r="M10">
        <v>212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8" sqref="H8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</v>
      </c>
      <c r="C4" s="1">
        <f>50*35.3</f>
        <v>1764.9999999999998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</v>
      </c>
      <c r="C4" s="1">
        <f>50*35.3</f>
        <v>1764.9999999999998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</v>
      </c>
      <c r="C4" s="1">
        <f>90*35.3</f>
        <v>3176.9999999999995</v>
      </c>
      <c r="D4">
        <v>26500</v>
      </c>
      <c r="E4" s="1">
        <f>60*35.3</f>
        <v>2118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12" sqref="I12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F7" sqref="F7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D13" sqref="D13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1*35.3</f>
        <v>35.299999999999997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20*35.3</f>
        <v>706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1000000</v>
      </c>
      <c r="C4" s="1">
        <f>20*35.3</f>
        <v>706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40*35.3</f>
        <v>1412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16" sqref="I16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1000000</v>
      </c>
      <c r="C4" s="1">
        <f>50*35.3</f>
        <v>1764.9999999999998</v>
      </c>
      <c r="D4">
        <v>265000</v>
      </c>
      <c r="E4" s="1">
        <f>40*35.3</f>
        <v>1412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1000000</v>
      </c>
      <c r="C4" s="1">
        <f>160*35.3</f>
        <v>5648</v>
      </c>
      <c r="D4">
        <v>265000</v>
      </c>
      <c r="E4" s="1">
        <f>100*35.3</f>
        <v>3529.9999999999995</v>
      </c>
      <c r="F4">
        <v>106000</v>
      </c>
      <c r="G4" s="1">
        <f>80*35.3</f>
        <v>2824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70*35.3</f>
        <v>2471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60*35.3</f>
        <v>2118</v>
      </c>
      <c r="D4">
        <v>265000</v>
      </c>
      <c r="E4" s="1">
        <f>30*35.3</f>
        <v>1059</v>
      </c>
      <c r="F4">
        <v>106000</v>
      </c>
      <c r="G4" s="1">
        <f>6*35.3</f>
        <v>211.79999999999998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2026-03-11T01:58:03Z</dcterms:modified>
</cp:coreProperties>
</file>