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899D7FE-6E6E-488E-823C-9DE2C6B475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C4" i="6"/>
  <c r="A4" i="6"/>
  <c r="E4" i="1"/>
  <c r="C4" i="1"/>
  <c r="G4" i="5"/>
  <c r="C4" i="5"/>
  <c r="A4" i="5"/>
  <c r="G4" i="11"/>
  <c r="E4" i="11"/>
  <c r="E4" i="6"/>
  <c r="A4" i="1"/>
  <c r="E4" i="5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<sst xmlns="http://schemas.openxmlformats.org/spreadsheetml/2006/main" count="282" uniqueCount="40">
  <si>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</si>
  <si>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</si>
  <si>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</si>
  <si>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</si>
  <si>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</si>
  <si>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</si>
  <si>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</si>
  <si>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</si>
  <si>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</si>
  <si>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</si>
  <si>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</si>
  <si>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</si>
  <si>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</si>
  <si>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</si>
  <si>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</si>
  <si>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</si>
  <si>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</si>
  <si>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</si>
  <si>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</si>
  <si>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</si>
  <si>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</si>
  <si>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</si>
  <si>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</si>
  <si>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</si>
  <si>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</si>
  <si>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</si>
  <si>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2026-01-21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</si>
  <si>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2026-01-21电子束100级的洁净室(Particles/m 3)</t>
    <phoneticPr fontId="1" type="noConversion"/>
  </si>
  <si>
    <t>2026-01-21光刻显影100级的洁净室(Particles/m 3)</t>
    <phoneticPr fontId="1" type="noConversion"/>
  </si>
  <si>
    <t>2026-01-21光刻区100级的洁净室(Particles/m 3)</t>
    <phoneticPr fontId="1" type="noConversion"/>
  </si>
  <si>
    <t>2026-01-21基片清洗100级的洁净室(Particles/m 3)</t>
    <phoneticPr fontId="1" type="noConversion"/>
  </si>
  <si>
    <t>2026-01-21热工艺区100级的洁净室(Particles/m 3)</t>
    <phoneticPr fontId="1" type="noConversion"/>
  </si>
  <si>
    <t>2026-01-21原子层沉积100级的洁净室(Particles/m 3)</t>
    <phoneticPr fontId="1" type="noConversion"/>
  </si>
  <si>
    <t>2026-01-21物理沉积1000级的洁净室(Particles/m 3)</t>
    <phoneticPr fontId="1" type="noConversion"/>
  </si>
  <si>
    <t>2026-01-21表征1 1000级的洁净室(Particles/m 3)</t>
    <phoneticPr fontId="1" type="noConversion"/>
  </si>
  <si>
    <t>2026-01-21表征2 1000级的洁净室(Particles/m 3)</t>
    <phoneticPr fontId="1" type="noConversion"/>
  </si>
  <si>
    <t>2026-01-21干法刻蚀1000级的洁净室(Particles/m 3)</t>
    <phoneticPr fontId="1" type="noConversion"/>
  </si>
  <si>
    <t>2026-01-21划片减薄1000级的洁净室(Particles/m 3)</t>
    <phoneticPr fontId="1" type="noConversion"/>
  </si>
  <si>
    <t>2026-01-21湿法刻蚀1000级的洁净室(Particles/m 3)</t>
    <phoneticPr fontId="1" type="noConversion"/>
  </si>
  <si>
    <t>2026-01-21样品存放1000级的洁净室(Particles/m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</si>
</sst>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2026-01-21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353</c:v>
                </c:pt>
                <c:pt idx="7">
                  <c:v>3530</c:v>
                </c:pt>
                <c:pt idx="8">
                  <c:v>777</c:v>
                </c:pt>
                <c:pt idx="9">
                  <c:v>3530</c:v>
                </c:pt>
                <c:pt idx="10">
                  <c:v>530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2026-01-21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706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353</c:v>
                </c:pt>
                <c:pt idx="9">
                  <c:v>35300</c:v>
                </c:pt>
                <c:pt idx="10">
                  <c:v>2118</c:v>
                </c:pt>
                <c:pt idx="11">
                  <c:v>35300</c:v>
                </c:pt>
                <c:pt idx="12">
                  <c:v>35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21" sqref="R21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353</v>
      </c>
      <c r="B5">
        <v>3530</v>
      </c>
      <c r="C5" s="1">
        <v>35</v>
      </c>
      <c r="D5">
        <v>3530</v>
      </c>
      <c r="E5" s="1">
        <v>353</v>
      </c>
      <c r="F5">
        <v>3530</v>
      </c>
      <c r="G5" s="1">
        <v>353</v>
      </c>
      <c r="H5">
        <v>3530</v>
      </c>
      <c r="I5">
        <v>777</v>
      </c>
      <c r="J5">
        <v>3530</v>
      </c>
      <c r="K5">
        <v>530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353</v>
      </c>
      <c r="B10">
        <v>35300</v>
      </c>
      <c r="C10" s="1">
        <v>353</v>
      </c>
      <c r="D10">
        <v>35300</v>
      </c>
      <c r="E10" s="1">
        <v>706</v>
      </c>
      <c r="F10">
        <v>35300</v>
      </c>
      <c r="G10" s="1">
        <v>353</v>
      </c>
      <c r="H10">
        <v>35300</v>
      </c>
      <c r="I10">
        <v>353</v>
      </c>
      <c r="J10">
        <v>35300</v>
      </c>
      <c r="K10">
        <v>2118</v>
      </c>
      <c r="L10">
        <v>35300</v>
      </c>
      <c r="M10">
        <v>35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6" sqref="I6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40*35.3</f>
        <v>1412</v>
      </c>
      <c r="D4">
        <v>26500</v>
      </c>
      <c r="E4" s="1">
        <f>40*35.3</f>
        <v>1412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E4" sqref="E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H14" sqref="H1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14" sqref="H1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793*35.3</f>
        <v>27992.899999999998</v>
      </c>
      <c r="B4">
        <v>100000</v>
      </c>
      <c r="C4" s="1">
        <f>162*35.3</f>
        <v>5718.5999999999995</v>
      </c>
      <c r="D4">
        <v>26500</v>
      </c>
      <c r="E4" s="1">
        <f>82*35.3</f>
        <v>2894.6</v>
      </c>
      <c r="F4">
        <v>10600</v>
      </c>
      <c r="G4" s="1">
        <f>22*35.3</f>
        <v>776.59999999999991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278*35.3</f>
        <v>9813.4</v>
      </c>
      <c r="B4">
        <v>100000</v>
      </c>
      <c r="C4" s="1">
        <f>104*35.3</f>
        <v>3671.2</v>
      </c>
      <c r="D4">
        <v>26500</v>
      </c>
      <c r="E4" s="1">
        <f>52*35.3</f>
        <v>1835.6</v>
      </c>
      <c r="F4">
        <v>10600</v>
      </c>
      <c r="G4" s="1">
        <f>15*35.3</f>
        <v>529.5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C4" sqref="C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15" sqref="G15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1000000</v>
      </c>
      <c r="C4" s="1">
        <f>30*35.3</f>
        <v>1059</v>
      </c>
      <c r="D4">
        <v>265000</v>
      </c>
      <c r="E4" s="1">
        <f>20*35.3</f>
        <v>706</v>
      </c>
      <c r="F4">
        <v>106000</v>
      </c>
      <c r="G4" s="1">
        <f>10*35.3</f>
        <v>353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20*35.3</f>
        <v>706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550*35.3</f>
        <v>19415</v>
      </c>
      <c r="B4">
        <v>1000000</v>
      </c>
      <c r="C4" s="1">
        <f>50*35.3</f>
        <v>1764.9999999999998</v>
      </c>
      <c r="D4">
        <v>265000</v>
      </c>
      <c r="E4" s="1">
        <f>20*35.3</f>
        <v>706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390*35.3</f>
        <v>13766.999999999998</v>
      </c>
      <c r="B4">
        <v>1000000</v>
      </c>
      <c r="C4" s="1">
        <f>110*35.3</f>
        <v>3882.9999999999995</v>
      </c>
      <c r="D4">
        <v>265000</v>
      </c>
      <c r="E4" s="1">
        <f>100*35.3</f>
        <v>3529.9999999999995</v>
      </c>
      <c r="F4">
        <v>106000</v>
      </c>
      <c r="G4" s="1">
        <f>60*35.3</f>
        <v>2118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L18" sqref="L18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10*35.3</f>
        <v>353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2026-01-21T09:26:51Z</dcterms:modified>
</cp:coreProperties>
</file>