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EFC4627-D763-438E-828A-F37F24941D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E4" i="4"/>
  <c r="C4" i="4"/>
  <c r="A4" i="4"/>
  <c r="A4" i="11"/>
  <c r="E4" i="9"/>
  <c r="C4" i="9"/>
  <c r="A4" i="9"/>
  <c r="G4" i="10"/>
  <c r="E4" i="10"/>
  <c r="C4" i="10"/>
  <c r="A4" i="10"/>
  <c r="E4" i="2"/>
  <c r="A4" i="2"/>
  <c r="G4" i="6"/>
  <c r="A4" i="6"/>
  <c r="C4" i="1"/>
  <c r="A4" i="1"/>
  <c r="E4" i="5"/>
  <c r="C4" i="5"/>
  <c r="A4" i="5"/>
  <c r="G4" i="4"/>
  <c r="G4" i="11"/>
  <c r="E4" i="11"/>
  <c r="C4" i="11"/>
  <c r="G4" i="9"/>
  <c r="C4" i="2"/>
  <c r="E4" i="6"/>
  <c r="C4" i="6"/>
  <c r="G4" i="1"/>
  <c r="E4" i="1"/>
  <c r="G4" i="5"/>
  <c r="G4" i="2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<sst xmlns="http://schemas.openxmlformats.org/spreadsheetml/2006/main" count="282" uniqueCount="40">
  <si>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</si>
  <si>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</si>
  <si>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</si>
  <si>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</si>
  <si>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</si>
  <si>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</si>
  <si>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</si>
  <si>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</si>
  <si>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</si>
  <si>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</si>
  <si>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</si>
  <si>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</si>
  <si>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</si>
  <si>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</si>
  <si>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</si>
  <si>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</si>
  <si>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</si>
  <si>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</si>
  <si>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</si>
  <si>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</si>
  <si>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</si>
  <si>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</si>
  <si>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</si>
  <si>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</si>
  <si>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</si>
  <si>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</si>
  <si>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2026-06-03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</si>
  <si>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2026-06-03电子束100级的洁净室(Particles/m 3)</t>
    <phoneticPr fontId="1" type="noConversion"/>
  </si>
  <si>
    <t>2026-06-03光刻显影100级的洁净室(Particles/m 3)</t>
    <phoneticPr fontId="1" type="noConversion"/>
  </si>
  <si>
    <t>2026-06-03光刻区100级的洁净室(Particles/m 3)</t>
    <phoneticPr fontId="1" type="noConversion"/>
  </si>
  <si>
    <t>2026-06-03基片清洗100级的洁净室(Particles/m 3)</t>
    <phoneticPr fontId="1" type="noConversion"/>
  </si>
  <si>
    <t>2026-06-03热工艺区100级的洁净室(Particles/m 3)</t>
    <phoneticPr fontId="1" type="noConversion"/>
  </si>
  <si>
    <t>2026-06-03原子层沉积100级的洁净室(Particles/m 3)</t>
    <phoneticPr fontId="1" type="noConversion"/>
  </si>
  <si>
    <t>2026-06-03物理沉积1000级的洁净室(Particles/m 3)</t>
    <phoneticPr fontId="1" type="noConversion"/>
  </si>
  <si>
    <t>2026-06-03表征1 1000级的洁净室(Particles/m 3)</t>
    <phoneticPr fontId="1" type="noConversion"/>
  </si>
  <si>
    <t>2026-06-03表征2 1000级的洁净室(Particles/m 3)</t>
    <phoneticPr fontId="1" type="noConversion"/>
  </si>
  <si>
    <t>2026-06-03干法刻蚀1000级的洁净室(Particles/m 3)</t>
    <phoneticPr fontId="1" type="noConversion"/>
  </si>
  <si>
    <t>2026-06-03划片减薄1000级的洁净室(Particles/m 3)</t>
    <phoneticPr fontId="1" type="noConversion"/>
  </si>
  <si>
    <t>2026-06-03湿法刻蚀1000级的洁净室(Particles/m 3)</t>
    <phoneticPr fontId="1" type="noConversion"/>
  </si>
  <si>
    <t>2026-06-03样品存放1000级的洁净室(Particles/m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</si>
</sst>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2026-06-03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1765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2026-06-03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35300</c:v>
                </c:pt>
                <c:pt idx="2" formatCode="0_ ">
                  <c:v>2471</c:v>
                </c:pt>
                <c:pt idx="3">
                  <c:v>35300</c:v>
                </c:pt>
                <c:pt idx="4" formatCode="0_ ">
                  <c:v>1412</c:v>
                </c:pt>
                <c:pt idx="5">
                  <c:v>35300</c:v>
                </c:pt>
                <c:pt idx="6" formatCode="0_ ">
                  <c:v>1059</c:v>
                </c:pt>
                <c:pt idx="7">
                  <c:v>35300</c:v>
                </c:pt>
                <c:pt idx="8">
                  <c:v>2118</c:v>
                </c:pt>
                <c:pt idx="9">
                  <c:v>35300</c:v>
                </c:pt>
                <c:pt idx="10">
                  <c:v>3177</c:v>
                </c:pt>
                <c:pt idx="11">
                  <c:v>35300</c:v>
                </c:pt>
                <c:pt idx="12">
                  <c:v>282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25" sqref="Q2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</v>
      </c>
      <c r="D5">
        <v>3530</v>
      </c>
      <c r="E5" s="1">
        <v>35</v>
      </c>
      <c r="F5">
        <v>3530</v>
      </c>
      <c r="G5" s="1">
        <v>35</v>
      </c>
      <c r="H5">
        <v>3530</v>
      </c>
      <c r="I5">
        <v>1765</v>
      </c>
      <c r="J5">
        <v>3530</v>
      </c>
      <c r="K5">
        <v>35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1059</v>
      </c>
      <c r="B10">
        <v>35300</v>
      </c>
      <c r="C10" s="1">
        <v>2471</v>
      </c>
      <c r="D10">
        <v>35300</v>
      </c>
      <c r="E10" s="1">
        <v>1412</v>
      </c>
      <c r="F10">
        <v>35300</v>
      </c>
      <c r="G10" s="1">
        <v>1059</v>
      </c>
      <c r="H10">
        <v>35300</v>
      </c>
      <c r="I10">
        <v>2118</v>
      </c>
      <c r="J10">
        <v>35300</v>
      </c>
      <c r="K10">
        <v>3177</v>
      </c>
      <c r="L10">
        <v>35300</v>
      </c>
      <c r="M10">
        <v>282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10" sqref="G10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240*35.3</f>
        <v>8472</v>
      </c>
      <c r="B4">
        <v>100000</v>
      </c>
      <c r="C4" s="1">
        <f>110*35.3</f>
        <v>3882.9999999999995</v>
      </c>
      <c r="D4">
        <v>26500</v>
      </c>
      <c r="E4" s="1">
        <f>50*35.3</f>
        <v>1764.9999999999998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0" sqref="G10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11" sqref="G11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180*35.3</f>
        <v>6353.9999999999991</v>
      </c>
      <c r="B4">
        <v>100000</v>
      </c>
      <c r="C4" s="1">
        <f>150*35.3</f>
        <v>5295</v>
      </c>
      <c r="D4">
        <v>26500</v>
      </c>
      <c r="E4" s="1">
        <f>90*35.3</f>
        <v>3176.9999999999995</v>
      </c>
      <c r="F4">
        <v>10600</v>
      </c>
      <c r="G4" s="1">
        <f>50*35.3</f>
        <v>1764.9999999999998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H22" sqref="H22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80*35.3</f>
        <v>2824</v>
      </c>
      <c r="B4">
        <v>100000</v>
      </c>
      <c r="C4" s="1">
        <f>30*35.3</f>
        <v>1059</v>
      </c>
      <c r="D4">
        <v>26500</v>
      </c>
      <c r="E4" s="1">
        <f>30*35.3</f>
        <v>1059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10" sqref="I10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420*35.3</f>
        <v>14825.999999999998</v>
      </c>
      <c r="B4">
        <v>1000000</v>
      </c>
      <c r="C4" s="1">
        <f>110*35.3</f>
        <v>3882.9999999999995</v>
      </c>
      <c r="D4">
        <v>265000</v>
      </c>
      <c r="E4" s="1">
        <f>40*35.3</f>
        <v>1412</v>
      </c>
      <c r="F4">
        <v>106000</v>
      </c>
      <c r="G4" s="1">
        <f>30*35.3</f>
        <v>1059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130*35.3</f>
        <v>4589</v>
      </c>
      <c r="B4">
        <v>1000000</v>
      </c>
      <c r="C4" s="1">
        <f>100*35.3</f>
        <v>3529.9999999999995</v>
      </c>
      <c r="D4">
        <v>265000</v>
      </c>
      <c r="E4" s="1">
        <f>80*35.3</f>
        <v>2824</v>
      </c>
      <c r="F4">
        <v>106000</v>
      </c>
      <c r="G4" s="1">
        <f>70*35.3</f>
        <v>2471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270*35.3</f>
        <v>9531</v>
      </c>
      <c r="B4">
        <v>1000000</v>
      </c>
      <c r="C4" s="1">
        <f>250*35.3</f>
        <v>8825</v>
      </c>
      <c r="D4">
        <v>265000</v>
      </c>
      <c r="E4" s="1">
        <f>110*35.3</f>
        <v>3882.9999999999995</v>
      </c>
      <c r="F4">
        <v>106000</v>
      </c>
      <c r="G4" s="1">
        <f>40*35.3</f>
        <v>1412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9" sqref="I9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170*35.3</f>
        <v>6000.9999999999991</v>
      </c>
      <c r="B4">
        <v>1000000</v>
      </c>
      <c r="C4" s="1">
        <f>70*35.3</f>
        <v>2471</v>
      </c>
      <c r="D4">
        <v>265000</v>
      </c>
      <c r="E4" s="1">
        <f>50*35.3</f>
        <v>1764.9999999999998</v>
      </c>
      <c r="F4">
        <v>106000</v>
      </c>
      <c r="G4" s="1">
        <f>30*35.3</f>
        <v>1059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K14" sqref="K1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190*35.3</f>
        <v>6706.9999999999991</v>
      </c>
      <c r="B4">
        <v>1000000</v>
      </c>
      <c r="C4" s="1">
        <f>120*35.3</f>
        <v>4236</v>
      </c>
      <c r="D4">
        <v>265000</v>
      </c>
      <c r="E4" s="1">
        <f>90*35.3</f>
        <v>3176.9999999999995</v>
      </c>
      <c r="F4">
        <v>106000</v>
      </c>
      <c r="G4" s="1">
        <f>60*35.3</f>
        <v>2118</v>
      </c>
      <c r="H4">
        <v>35300</v>
      </c>
      <c r="I4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680*35.3</f>
        <v>24003.999999999996</v>
      </c>
      <c r="B4">
        <v>1000000</v>
      </c>
      <c r="C4" s="1">
        <f>290*35.3</f>
        <v>10237</v>
      </c>
      <c r="D4">
        <v>265000</v>
      </c>
      <c r="E4" s="1">
        <f>120*35.3</f>
        <v>4236</v>
      </c>
      <c r="F4">
        <v>106000</v>
      </c>
      <c r="G4" s="1">
        <f>90*35.3</f>
        <v>3176.9999999999995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L19" sqref="L19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60*35.3</f>
        <v>2118</v>
      </c>
      <c r="D4">
        <v>265000</v>
      </c>
      <c r="E4" s="1">
        <f>40*35.3</f>
        <v>1412</v>
      </c>
      <c r="F4">
        <v>106000</v>
      </c>
      <c r="G4" s="1">
        <f>8*35.3</f>
        <v>282.39999999999998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2026-06-03T02:59:56Z</dcterms:modified>
</cp:coreProperties>
</file>