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F747BC08-98E8-4090-B54C-4B0C4BA839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A4" i="9"/>
  <c r="G4" i="10"/>
  <c r="E4" i="10"/>
  <c r="C4" i="10"/>
  <c r="A4" i="10"/>
  <c r="C4" i="2"/>
  <c r="A4" i="2"/>
  <c r="G4" i="6"/>
  <c r="C4" i="6"/>
  <c r="A4" i="6"/>
  <c r="G4" i="1"/>
  <c r="E4" i="5"/>
  <c r="C4" i="5"/>
  <c r="A4" i="5"/>
  <c r="G4" i="13"/>
  <c r="C4" i="9"/>
  <c r="G4" i="2"/>
  <c r="E4" i="2"/>
  <c r="E4" i="6"/>
  <c r="E4" i="1"/>
  <c r="C4" i="1"/>
  <c r="A4" i="1"/>
  <c r="G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<sst xmlns="http://schemas.openxmlformats.org/spreadsheetml/2006/main" count="282" uniqueCount="40">
  <si>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</si>
  <si>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</si>
  <si>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</si>
  <si>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</si>
  <si>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</si>
  <si>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</si>
  <si>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</si>
  <si>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</si>
  <si>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</si>
  <si>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</si>
  <si>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</si>
  <si>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</si>
  <si>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</si>
  <si>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</si>
  <si>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</si>
  <si>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</si>
  <si>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</si>
  <si>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</si>
  <si>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</si>
  <si>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</si>
  <si>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</si>
  <si>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</si>
  <si>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</si>
  <si>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</si>
  <si>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</si>
  <si>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</si>
  <si>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2025-12-31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</si>
  <si>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2025-12-31电子束100级的洁净室(Particles/m 3)</t>
    <phoneticPr fontId="1" type="noConversion"/>
  </si>
  <si>
    <t>2025-12-31光刻显影100级的洁净室(Particles/m 3)</t>
    <phoneticPr fontId="1" type="noConversion"/>
  </si>
  <si>
    <t>2025-12-31光刻区100级的洁净室(Particles/m 3)</t>
    <phoneticPr fontId="1" type="noConversion"/>
  </si>
  <si>
    <t>2025-12-31基片清洗100级的洁净室(Particles/m 3)</t>
    <phoneticPr fontId="1" type="noConversion"/>
  </si>
  <si>
    <t>2025-12-31热工艺区100级的洁净室(Particles/m 3)</t>
    <phoneticPr fontId="1" type="noConversion"/>
  </si>
  <si>
    <t>2025-12-31原子层沉积100级的洁净室(Particles/m 3)</t>
    <phoneticPr fontId="1" type="noConversion"/>
  </si>
  <si>
    <t>2025-12-31物理沉积1000级的洁净室(Particles/m 3)</t>
    <phoneticPr fontId="1" type="noConversion"/>
  </si>
  <si>
    <t>2025-12-31表征1 1000级的洁净室(Particles/m 3)</t>
    <phoneticPr fontId="1" type="noConversion"/>
  </si>
  <si>
    <t>2025-12-31表征2 1000级的洁净室(Particles/m 3)</t>
    <phoneticPr fontId="1" type="noConversion"/>
  </si>
  <si>
    <t>2025-12-31干法刻蚀1000级的洁净室(Particles/m 3)</t>
    <phoneticPr fontId="1" type="noConversion"/>
  </si>
  <si>
    <t>2025-12-31划片减薄1000级的洁净室(Particles/m 3)</t>
    <phoneticPr fontId="1" type="noConversion"/>
  </si>
  <si>
    <t>2025-12-31湿法刻蚀1000级的洁净室(Particles/m 3)</t>
    <phoneticPr fontId="1" type="noConversion"/>
  </si>
  <si>
    <t>2025-12-31样品存放1000级的洁净室(Particles/m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</si>
</sst>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2025-12-31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71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353</c:v>
                </c:pt>
                <c:pt idx="7">
                  <c:v>3530</c:v>
                </c:pt>
                <c:pt idx="8">
                  <c:v>953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2025-12-31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35300</c:v>
                </c:pt>
                <c:pt idx="2" formatCode="0_ ">
                  <c:v>1412</c:v>
                </c:pt>
                <c:pt idx="3">
                  <c:v>35300</c:v>
                </c:pt>
                <c:pt idx="4" formatCode="0_ ">
                  <c:v>282</c:v>
                </c:pt>
                <c:pt idx="5">
                  <c:v>35300</c:v>
                </c:pt>
                <c:pt idx="6" formatCode="0_ ">
                  <c:v>35</c:v>
                </c:pt>
                <c:pt idx="7">
                  <c:v>35300</c:v>
                </c:pt>
                <c:pt idx="8">
                  <c:v>353</c:v>
                </c:pt>
                <c:pt idx="9">
                  <c:v>35300</c:v>
                </c:pt>
                <c:pt idx="10">
                  <c:v>1059</c:v>
                </c:pt>
                <c:pt idx="11">
                  <c:v>35300</c:v>
                </c:pt>
                <c:pt idx="12">
                  <c:v>282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U15" sqref="U1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71</v>
      </c>
      <c r="D5">
        <v>3530</v>
      </c>
      <c r="E5" s="1">
        <v>353</v>
      </c>
      <c r="F5">
        <v>3530</v>
      </c>
      <c r="G5" s="1">
        <v>353</v>
      </c>
      <c r="H5">
        <v>3530</v>
      </c>
      <c r="I5">
        <v>953</v>
      </c>
      <c r="J5">
        <v>3530</v>
      </c>
      <c r="K5">
        <v>35</v>
      </c>
      <c r="L5">
        <v>3530</v>
      </c>
      <c r="M5">
        <v>353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353</v>
      </c>
      <c r="B10">
        <v>35300</v>
      </c>
      <c r="C10" s="1">
        <v>1412</v>
      </c>
      <c r="D10">
        <v>35300</v>
      </c>
      <c r="E10" s="1">
        <v>282</v>
      </c>
      <c r="F10">
        <v>35300</v>
      </c>
      <c r="G10" s="1">
        <v>35</v>
      </c>
      <c r="H10">
        <v>35300</v>
      </c>
      <c r="I10">
        <v>353</v>
      </c>
      <c r="J10">
        <v>35300</v>
      </c>
      <c r="K10">
        <v>1059</v>
      </c>
      <c r="L10">
        <v>35300</v>
      </c>
      <c r="M10">
        <v>282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E4" sqref="E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</v>
      </c>
      <c r="C4" s="1">
        <f>30*35.3</f>
        <v>1059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19" sqref="G19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2*35.3</f>
        <v>70.599999999999994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8" sqref="I8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15" sqref="I15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290*35.3</f>
        <v>10237</v>
      </c>
      <c r="B4">
        <v>100000</v>
      </c>
      <c r="C4" s="1">
        <f>115*35.3</f>
        <v>4059.4999999999995</v>
      </c>
      <c r="D4">
        <v>26500</v>
      </c>
      <c r="E4" s="1">
        <f>56*35.3</f>
        <v>1976.7999999999997</v>
      </c>
      <c r="F4">
        <v>10600</v>
      </c>
      <c r="G4" s="1">
        <f>27*35.3</f>
        <v>953.09999999999991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20*35.3</f>
        <v>706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17" sqref="I17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</v>
      </c>
      <c r="C4" s="1">
        <f>50*35.3</f>
        <v>1764.9999999999998</v>
      </c>
      <c r="D4">
        <v>26500</v>
      </c>
      <c r="E4" s="1">
        <f>40*35.3</f>
        <v>1412</v>
      </c>
      <c r="F4">
        <v>10600</v>
      </c>
      <c r="G4" s="1">
        <f>10*35.3</f>
        <v>353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160*35.3</f>
        <v>5648</v>
      </c>
      <c r="B4">
        <v>1000000</v>
      </c>
      <c r="C4" s="1">
        <f>70*35.3</f>
        <v>2471</v>
      </c>
      <c r="D4">
        <v>265000</v>
      </c>
      <c r="E4" s="1">
        <f>20*35.3</f>
        <v>706</v>
      </c>
      <c r="F4">
        <v>106000</v>
      </c>
      <c r="G4" s="1">
        <f>10*35.3</f>
        <v>353</v>
      </c>
      <c r="H4">
        <v>35300</v>
      </c>
      <c r="I4" s="1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440*35.3</f>
        <v>15531.999999999998</v>
      </c>
      <c r="B4">
        <v>1000000</v>
      </c>
      <c r="C4" s="1">
        <f>70*35.3</f>
        <v>2471</v>
      </c>
      <c r="D4">
        <v>265000</v>
      </c>
      <c r="E4" s="1">
        <f>60*35.3</f>
        <v>2118</v>
      </c>
      <c r="F4">
        <v>106000</v>
      </c>
      <c r="G4" s="1">
        <f>40*35.3</f>
        <v>1412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1000000</v>
      </c>
      <c r="C4" s="1">
        <f>50*35.3</f>
        <v>1764.9999999999998</v>
      </c>
      <c r="D4">
        <v>265000</v>
      </c>
      <c r="E4" s="1">
        <f>10*35.3</f>
        <v>353</v>
      </c>
      <c r="F4">
        <v>106000</v>
      </c>
      <c r="G4" s="1">
        <f>8*35.3</f>
        <v>282.39999999999998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12" sqref="I12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1000000</v>
      </c>
      <c r="C4" s="1">
        <f>30*35.3</f>
        <v>1059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200*35.3</f>
        <v>7059.9999999999991</v>
      </c>
      <c r="B4">
        <v>1000000</v>
      </c>
      <c r="C4" s="1">
        <f>90*35.3</f>
        <v>3176.9999999999995</v>
      </c>
      <c r="D4">
        <v>265000</v>
      </c>
      <c r="E4" s="1">
        <f>80*35.3</f>
        <v>2824</v>
      </c>
      <c r="F4">
        <v>106000</v>
      </c>
      <c r="G4" s="1">
        <f>30*35.3</f>
        <v>1059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1000000</v>
      </c>
      <c r="C4" s="1">
        <f>10*35.3</f>
        <v>353</v>
      </c>
      <c r="D4">
        <v>265000</v>
      </c>
      <c r="E4" s="1">
        <f>8*35.3</f>
        <v>282.39999999999998</v>
      </c>
      <c r="F4">
        <v>106000</v>
      </c>
      <c r="G4" s="1">
        <f>8*35.3</f>
        <v>282.39999999999998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2025-12-31T02:35:19Z</dcterms:modified>
</cp:coreProperties>
</file>