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F405E894-5EA8-4B89-9998-B322B186FF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C4" i="8"/>
  <c r="A4" i="8"/>
  <c r="E4" i="7"/>
  <c r="C4" i="7"/>
  <c r="A4" i="7"/>
  <c r="G4" i="12"/>
  <c r="E4" i="12"/>
  <c r="C4" i="12"/>
  <c r="A4" i="12"/>
  <c r="G4" i="16"/>
  <c r="E4" i="16"/>
  <c r="C4" i="16"/>
  <c r="G4" i="4"/>
  <c r="E4" i="4"/>
  <c r="C4" i="4"/>
  <c r="A4" i="4"/>
  <c r="A4" i="11"/>
  <c r="G4" i="9"/>
  <c r="G4" i="10"/>
  <c r="E4" i="10"/>
  <c r="C4" i="10"/>
  <c r="A4" i="10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E4" i="8"/>
  <c r="G4" i="7"/>
  <c r="A4" i="16"/>
  <c r="G4" i="11"/>
  <c r="E4" i="11"/>
  <c r="C4" i="11"/>
  <c r="C4" i="9"/>
  <c r="A4" i="9"/>
  <c r="G4" i="2"/>
  <c r="E4" i="9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<sst xmlns="http://schemas.openxmlformats.org/spreadsheetml/2006/main" count="282" uniqueCount="40">
  <si>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</si>
  <si>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</si>
  <si>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</si>
  <si>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</si>
  <si>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</si>
  <si>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</si>
  <si>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</si>
  <si>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</si>
  <si>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</si>
  <si>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</si>
  <si>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</si>
  <si>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</si>
  <si>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</si>
  <si>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</si>
  <si>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</si>
  <si>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</si>
  <si>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</si>
  <si>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</si>
  <si>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</si>
  <si>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</si>
  <si>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</si>
  <si>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</si>
  <si>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</si>
  <si>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</si>
  <si>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</si>
  <si>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</si>
  <si>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2026-05-20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</si>
  <si>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2026-05-20电子束100级的洁净室(Particles/m 3)</t>
    <phoneticPr fontId="1" type="noConversion"/>
  </si>
  <si>
    <t>2026-05-20光刻显影100级的洁净室(Particles/m 3)</t>
    <phoneticPr fontId="1" type="noConversion"/>
  </si>
  <si>
    <t>2026-05-20光刻区100级的洁净室(Particles/m 3)</t>
    <phoneticPr fontId="1" type="noConversion"/>
  </si>
  <si>
    <t>2026-05-20基片清洗100级的洁净室(Particles/m 3)</t>
    <phoneticPr fontId="1" type="noConversion"/>
  </si>
  <si>
    <t>2026-05-20热工艺区100级的洁净室(Particles/m 3)</t>
    <phoneticPr fontId="1" type="noConversion"/>
  </si>
  <si>
    <t>2026-05-20原子层沉积100级的洁净室(Particles/m 3)</t>
    <phoneticPr fontId="1" type="noConversion"/>
  </si>
  <si>
    <t>2026-05-20物理沉积1000级的洁净室(Particles/m 3)</t>
    <phoneticPr fontId="1" type="noConversion"/>
  </si>
  <si>
    <t>2026-05-20表征1 1000级的洁净室(Particles/m 3)</t>
    <phoneticPr fontId="1" type="noConversion"/>
  </si>
  <si>
    <t>2026-05-20表征2 1000级的洁净室(Particles/m 3)</t>
    <phoneticPr fontId="1" type="noConversion"/>
  </si>
  <si>
    <t>2026-05-20干法刻蚀1000级的洁净室(Particles/m 3)</t>
    <phoneticPr fontId="1" type="noConversion"/>
  </si>
  <si>
    <t>2026-05-20划片减薄1000级的洁净室(Particles/m 3)</t>
    <phoneticPr fontId="1" type="noConversion"/>
  </si>
  <si>
    <t>2026-05-20湿法刻蚀1000级的洁净室(Particles/m 3)</t>
    <phoneticPr fontId="1" type="noConversion"/>
  </si>
  <si>
    <t>2026-05-20样品存放1000级的洁净室(Particles/m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</si>
</sst>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2026-05-20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1059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1059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2026-05-20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1059</c:v>
                </c:pt>
                <c:pt idx="1">
                  <c:v>35300</c:v>
                </c:pt>
                <c:pt idx="2" formatCode="0_ ">
                  <c:v>353</c:v>
                </c:pt>
                <c:pt idx="3">
                  <c:v>35300</c:v>
                </c:pt>
                <c:pt idx="4" formatCode="0_ ">
                  <c:v>2824</c:v>
                </c:pt>
                <c:pt idx="5">
                  <c:v>35300</c:v>
                </c:pt>
                <c:pt idx="6" formatCode="0_ ">
                  <c:v>35</c:v>
                </c:pt>
                <c:pt idx="7">
                  <c:v>35300</c:v>
                </c:pt>
                <c:pt idx="8">
                  <c:v>2471</c:v>
                </c:pt>
                <c:pt idx="9">
                  <c:v>35300</c:v>
                </c:pt>
                <c:pt idx="10">
                  <c:v>2471</c:v>
                </c:pt>
                <c:pt idx="11">
                  <c:v>35300</c:v>
                </c:pt>
                <c:pt idx="12">
                  <c:v>282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4" sqref="Q14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1059</v>
      </c>
      <c r="F5">
        <v>3530</v>
      </c>
      <c r="G5" s="1">
        <v>35</v>
      </c>
      <c r="H5">
        <v>3530</v>
      </c>
      <c r="I5">
        <v>1059</v>
      </c>
      <c r="J5">
        <v>3530</v>
      </c>
      <c r="K5">
        <v>353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1059</v>
      </c>
      <c r="B10">
        <v>35300</v>
      </c>
      <c r="C10" s="1">
        <v>353</v>
      </c>
      <c r="D10">
        <v>35300</v>
      </c>
      <c r="E10" s="1">
        <v>2824</v>
      </c>
      <c r="F10">
        <v>35300</v>
      </c>
      <c r="G10" s="1">
        <v>35</v>
      </c>
      <c r="H10">
        <v>35300</v>
      </c>
      <c r="I10">
        <v>2471</v>
      </c>
      <c r="J10">
        <v>35300</v>
      </c>
      <c r="K10">
        <v>2471</v>
      </c>
      <c r="L10">
        <v>35300</v>
      </c>
      <c r="M10">
        <v>282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H18" sqref="H18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14" sqref="G1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140*35.3</f>
        <v>4942</v>
      </c>
      <c r="B4">
        <v>100000</v>
      </c>
      <c r="C4" s="1">
        <f>30*35.3</f>
        <v>1059</v>
      </c>
      <c r="D4">
        <v>26500</v>
      </c>
      <c r="E4" s="1">
        <f>30*35.3</f>
        <v>1059</v>
      </c>
      <c r="F4">
        <v>10600</v>
      </c>
      <c r="G4" s="1">
        <f>30*35.3</f>
        <v>1059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H9" sqref="H9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15" sqref="I15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</v>
      </c>
      <c r="C4" s="1">
        <f>70*35.3</f>
        <v>2471</v>
      </c>
      <c r="D4">
        <v>26500</v>
      </c>
      <c r="E4" s="1">
        <f>50*35.3</f>
        <v>1764.9999999999998</v>
      </c>
      <c r="F4">
        <v>10600</v>
      </c>
      <c r="G4" s="1">
        <f>30*35.3</f>
        <v>1059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20*35.3</f>
        <v>706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16" sqref="I16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380*35.3</f>
        <v>13413.999999999998</v>
      </c>
      <c r="B4">
        <v>1000000</v>
      </c>
      <c r="C4" s="1">
        <f>70*35.3</f>
        <v>2471</v>
      </c>
      <c r="D4">
        <v>265000</v>
      </c>
      <c r="E4" s="1">
        <f>60*35.3</f>
        <v>2118</v>
      </c>
      <c r="F4">
        <v>106000</v>
      </c>
      <c r="G4" s="1">
        <f>30*35.3</f>
        <v>1059</v>
      </c>
      <c r="H4">
        <v>35300</v>
      </c>
      <c r="I4" s="1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H11" sqref="H11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30*35.3</f>
        <v>1059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26" sqref="I26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150*35.3</f>
        <v>5295</v>
      </c>
      <c r="B4">
        <v>1000000</v>
      </c>
      <c r="C4" s="1">
        <f>80*35.3</f>
        <v>2824</v>
      </c>
      <c r="D4">
        <v>265000</v>
      </c>
      <c r="E4" s="1">
        <f>80*35.3</f>
        <v>2824</v>
      </c>
      <c r="F4">
        <v>106000</v>
      </c>
      <c r="G4" s="1">
        <f>80*35.3</f>
        <v>2824</v>
      </c>
      <c r="H4">
        <v>35300</v>
      </c>
      <c r="I4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18" sqref="I18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1000000</v>
      </c>
      <c r="C4" s="1">
        <f>1*35.3</f>
        <v>35.299999999999997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H14" sqref="H1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270*35.3</f>
        <v>9531</v>
      </c>
      <c r="B4">
        <v>1000000</v>
      </c>
      <c r="C4" s="1">
        <f>90*35.3</f>
        <v>3176.9999999999995</v>
      </c>
      <c r="D4">
        <v>265000</v>
      </c>
      <c r="E4" s="1">
        <f>80*35.3</f>
        <v>2824</v>
      </c>
      <c r="F4">
        <v>106000</v>
      </c>
      <c r="G4" s="1">
        <f>70*35.3</f>
        <v>2471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290*35.3</f>
        <v>10237</v>
      </c>
      <c r="B4">
        <v>1000000</v>
      </c>
      <c r="C4" s="1">
        <f>120*35.3</f>
        <v>4236</v>
      </c>
      <c r="D4">
        <v>265000</v>
      </c>
      <c r="E4" s="1">
        <f>100*35.3</f>
        <v>3529.9999999999995</v>
      </c>
      <c r="F4">
        <v>106000</v>
      </c>
      <c r="G4" s="1">
        <f>70*35.3</f>
        <v>2471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H10" sqref="H10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130*35.3</f>
        <v>4589</v>
      </c>
      <c r="B4">
        <v>1000000</v>
      </c>
      <c r="C4" s="1">
        <f>60*35.3</f>
        <v>2118</v>
      </c>
      <c r="D4">
        <v>265000</v>
      </c>
      <c r="E4" s="1">
        <f>40*35.3</f>
        <v>1412</v>
      </c>
      <c r="F4">
        <v>106000</v>
      </c>
      <c r="G4" s="1">
        <f>8*35.3</f>
        <v>282.39999999999998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2026-05-20T02:48:27Z</dcterms:modified>
</cp:coreProperties>
</file>