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89B39A5D-66DE-4894-BBB0-34E83CEBC2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C4" i="2"/>
  <c r="A4" i="2"/>
  <c r="G4" i="6"/>
  <c r="E4" i="6"/>
  <c r="C4" i="6"/>
  <c r="A4" i="6"/>
  <c r="E4" i="1"/>
  <c r="C4" i="1"/>
  <c r="A4" i="1"/>
  <c r="G4" i="5"/>
  <c r="E4" i="5"/>
  <c r="C4" i="5"/>
  <c r="A4" i="5"/>
  <c r="E4" i="12"/>
  <c r="C4" i="12"/>
  <c r="G4" i="2"/>
  <c r="E4" i="2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<sst xmlns="http://schemas.openxmlformats.org/spreadsheetml/2006/main" count="282" uniqueCount="40">
  <si>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</si>
  <si>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</si>
  <si>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</si>
  <si>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</si>
  <si>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</si>
  <si>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</si>
  <si>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</si>
  <si>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</si>
  <si>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</si>
  <si>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</si>
  <si>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</si>
  <si>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</si>
  <si>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</si>
  <si>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</si>
  <si>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</si>
  <si>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</si>
  <si>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</si>
  <si>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</si>
  <si>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</si>
  <si>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</si>
  <si>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</si>
  <si>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</si>
  <si>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</si>
  <si>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</si>
  <si>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</si>
  <si>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</si>
  <si>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2026-04-15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</si>
  <si>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2026-04-15电子束100级的洁净室(Particles/m 3)</t>
    <phoneticPr fontId="1" type="noConversion"/>
  </si>
  <si>
    <t>2026-04-15光刻显影100级的洁净室(Particles/m 3)</t>
    <phoneticPr fontId="1" type="noConversion"/>
  </si>
  <si>
    <t>2026-04-15光刻区100级的洁净室(Particles/m 3)</t>
    <phoneticPr fontId="1" type="noConversion"/>
  </si>
  <si>
    <t>2026-04-15基片清洗100级的洁净室(Particles/m 3)</t>
    <phoneticPr fontId="1" type="noConversion"/>
  </si>
  <si>
    <t>2026-04-15热工艺区100级的洁净室(Particles/m 3)</t>
    <phoneticPr fontId="1" type="noConversion"/>
  </si>
  <si>
    <t>2026-04-15原子层沉积100级的洁净室(Particles/m 3)</t>
    <phoneticPr fontId="1" type="noConversion"/>
  </si>
  <si>
    <t>2026-04-15物理沉积1000级的洁净室(Particles/m 3)</t>
    <phoneticPr fontId="1" type="noConversion"/>
  </si>
  <si>
    <t>2026-04-15表征1 1000级的洁净室(Particles/m 3)</t>
    <phoneticPr fontId="1" type="noConversion"/>
  </si>
  <si>
    <t>2026-04-15表征2 1000级的洁净室(Particles/m 3)</t>
    <phoneticPr fontId="1" type="noConversion"/>
  </si>
  <si>
    <t>2026-04-15干法刻蚀1000级的洁净室(Particles/m 3)</t>
    <phoneticPr fontId="1" type="noConversion"/>
  </si>
  <si>
    <t>2026-04-15划片减薄1000级的洁净室(Particles/m 3)</t>
    <phoneticPr fontId="1" type="noConversion"/>
  </si>
  <si>
    <t>2026-04-15湿法刻蚀1000级的洁净室(Particles/m 3)</t>
    <phoneticPr fontId="1" type="noConversion"/>
  </si>
  <si>
    <t>2026-04-15样品存放1000级的洁净室(Particles/m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</si>
</sst>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2026-04-15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1412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2026-04-15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706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35</c:v>
                </c:pt>
                <c:pt idx="5">
                  <c:v>35300</c:v>
                </c:pt>
                <c:pt idx="6" formatCode="0_ ">
                  <c:v>1765</c:v>
                </c:pt>
                <c:pt idx="7">
                  <c:v>35300</c:v>
                </c:pt>
                <c:pt idx="8">
                  <c:v>1059</c:v>
                </c:pt>
                <c:pt idx="9">
                  <c:v>35300</c:v>
                </c:pt>
                <c:pt idx="10">
                  <c:v>3883</c:v>
                </c:pt>
                <c:pt idx="11">
                  <c:v>35300</c:v>
                </c:pt>
                <c:pt idx="12">
                  <c:v>247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E5" sqref="E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1412</v>
      </c>
      <c r="F5">
        <v>3530</v>
      </c>
      <c r="G5" s="1">
        <v>35</v>
      </c>
      <c r="H5">
        <v>3530</v>
      </c>
      <c r="I5">
        <v>353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706</v>
      </c>
      <c r="B10">
        <v>35300</v>
      </c>
      <c r="C10" s="1">
        <v>35</v>
      </c>
      <c r="D10">
        <v>35300</v>
      </c>
      <c r="E10" s="1">
        <v>35</v>
      </c>
      <c r="F10">
        <v>35300</v>
      </c>
      <c r="G10" s="1">
        <v>1765</v>
      </c>
      <c r="H10">
        <v>35300</v>
      </c>
      <c r="I10">
        <v>1059</v>
      </c>
      <c r="J10">
        <v>35300</v>
      </c>
      <c r="K10">
        <v>3883</v>
      </c>
      <c r="L10">
        <v>35300</v>
      </c>
      <c r="M10">
        <v>247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F10" sqref="F10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11" sqref="G11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17" sqref="I17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450*35.3</f>
        <v>15884.999999999998</v>
      </c>
      <c r="B4">
        <v>100000</v>
      </c>
      <c r="C4" s="1">
        <f>140*35.3</f>
        <v>4942</v>
      </c>
      <c r="D4">
        <v>26500</v>
      </c>
      <c r="E4" s="1">
        <f>90*35.3</f>
        <v>3176.9999999999995</v>
      </c>
      <c r="F4">
        <v>10600</v>
      </c>
      <c r="G4" s="1">
        <f>40*35.3</f>
        <v>1412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10" sqref="I10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290*35.3</f>
        <v>10237</v>
      </c>
      <c r="B4">
        <v>100000</v>
      </c>
      <c r="C4" s="1">
        <f>160*35.3</f>
        <v>5648</v>
      </c>
      <c r="D4">
        <v>26500</v>
      </c>
      <c r="E4" s="1">
        <f>70*35.3</f>
        <v>2471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40*35.3</f>
        <v>1412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H30" sqref="H30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150*35.3</f>
        <v>5295</v>
      </c>
      <c r="B4">
        <v>1000000</v>
      </c>
      <c r="C4" s="1">
        <f>30*35.3</f>
        <v>1059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20*35.3</f>
        <v>706</v>
      </c>
      <c r="D4">
        <v>265000</v>
      </c>
      <c r="E4" s="1">
        <f>20*35.3</f>
        <v>706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320*35.3</f>
        <v>11296</v>
      </c>
      <c r="B4">
        <v>1000000</v>
      </c>
      <c r="C4" s="1">
        <f>120*35.3</f>
        <v>4236</v>
      </c>
      <c r="D4">
        <v>265000</v>
      </c>
      <c r="E4" s="1">
        <f>100*35.3</f>
        <v>3529.9999999999995</v>
      </c>
      <c r="F4">
        <v>106000</v>
      </c>
      <c r="G4" s="1">
        <f>50*35.3</f>
        <v>1764.9999999999998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60*35.3</f>
        <v>2118</v>
      </c>
      <c r="D4">
        <v>265000</v>
      </c>
      <c r="E4" s="1">
        <f>40*35.3</f>
        <v>1412</v>
      </c>
      <c r="F4">
        <v>106000</v>
      </c>
      <c r="G4" s="1">
        <f>30*35.3</f>
        <v>1059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470*35.3</f>
        <v>16591</v>
      </c>
      <c r="B4">
        <v>1000000</v>
      </c>
      <c r="C4" s="1">
        <f>210*35.3</f>
        <v>7412.9999999999991</v>
      </c>
      <c r="D4">
        <v>265000</v>
      </c>
      <c r="E4" s="1">
        <f>160*35.3</f>
        <v>5648</v>
      </c>
      <c r="F4">
        <v>106000</v>
      </c>
      <c r="G4" s="1">
        <f>110*35.3</f>
        <v>3882.9999999999995</v>
      </c>
      <c r="H4">
        <v>35300</v>
      </c>
      <c r="I4">
        <v>30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1000000</v>
      </c>
      <c r="C4" s="1">
        <f>50*35.3</f>
        <v>1764.9999999999998</v>
      </c>
      <c r="D4">
        <v>265000</v>
      </c>
      <c r="E4" s="1">
        <f>20*35.3</f>
        <v>706</v>
      </c>
      <c r="F4">
        <v>106000</v>
      </c>
      <c r="G4" s="1">
        <f>7*35.3</f>
        <v>247.09999999999997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2026-04-15T02:24:38Z</dcterms:modified>
</cp:coreProperties>
</file>