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721313CE-012A-4627-9FFD-0244109D6C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A4" i="11"/>
  <c r="G4" i="9"/>
  <c r="E4" i="9"/>
  <c r="C4" i="9"/>
  <c r="A4" i="9"/>
  <c r="G4" i="10"/>
  <c r="E4" i="10"/>
  <c r="C4" i="10"/>
  <c r="A4" i="10"/>
  <c r="G4" i="2"/>
  <c r="E4" i="2"/>
  <c r="C4" i="2"/>
  <c r="A4" i="2"/>
  <c r="E4" i="6"/>
  <c r="C4" i="6"/>
  <c r="A4" i="6"/>
  <c r="E4" i="1"/>
  <c r="C4" i="1"/>
  <c r="A4" i="1"/>
  <c r="G4" i="5"/>
  <c r="E4" i="5"/>
  <c r="C4" i="5"/>
  <c r="G4" i="13"/>
  <c r="G4" i="6"/>
  <c r="A4" i="5"/>
  <c r="C4" i="11"/>
  <c r="G4" i="11"/>
  <c r="E4" i="11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<sst xmlns="http://schemas.openxmlformats.org/spreadsheetml/2006/main" count="282" uniqueCount="40">
  <si>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</si>
  <si>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</si>
  <si>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</si>
  <si>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</si>
  <si>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</si>
  <si>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</si>
  <si>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</si>
  <si>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</si>
  <si>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</si>
  <si>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</si>
  <si>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</si>
  <si>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</si>
  <si>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</si>
  <si>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</si>
  <si>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</si>
  <si>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</si>
  <si>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</si>
  <si>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</si>
  <si>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</si>
  <si>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</si>
  <si>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</si>
  <si>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</si>
  <si>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</si>
  <si>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</si>
  <si>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</si>
  <si>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</si>
  <si>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2026-03-18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</si>
  <si>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2026-03-18电子束100级的洁净室(Particles/m 3)</t>
    <phoneticPr fontId="1" type="noConversion"/>
  </si>
  <si>
    <t>2026-03-18光刻显影100级的洁净室(Particles/m 3)</t>
    <phoneticPr fontId="1" type="noConversion"/>
  </si>
  <si>
    <t>2026-03-18光刻区100级的洁净室(Particles/m 3)</t>
    <phoneticPr fontId="1" type="noConversion"/>
  </si>
  <si>
    <t>2026-03-18基片清洗100级的洁净室(Particles/m 3)</t>
    <phoneticPr fontId="1" type="noConversion"/>
  </si>
  <si>
    <t>2026-03-18热工艺区100级的洁净室(Particles/m 3)</t>
    <phoneticPr fontId="1" type="noConversion"/>
  </si>
  <si>
    <t>2026-03-18原子层沉积100级的洁净室(Particles/m 3)</t>
    <phoneticPr fontId="1" type="noConversion"/>
  </si>
  <si>
    <t>2026-03-18物理沉积1000级的洁净室(Particles/m 3)</t>
    <phoneticPr fontId="1" type="noConversion"/>
  </si>
  <si>
    <t>2026-03-18表征1 1000级的洁净室(Particles/m 3)</t>
    <phoneticPr fontId="1" type="noConversion"/>
  </si>
  <si>
    <t>2026-03-18表征2 1000级的洁净室(Particles/m 3)</t>
    <phoneticPr fontId="1" type="noConversion"/>
  </si>
  <si>
    <t>2026-03-18干法刻蚀1000级的洁净室(Particles/m 3)</t>
    <phoneticPr fontId="1" type="noConversion"/>
  </si>
  <si>
    <t>2026-03-18划片减薄1000级的洁净室(Particles/m 3)</t>
    <phoneticPr fontId="1" type="noConversion"/>
  </si>
  <si>
    <t>2026-03-18湿法刻蚀1000级的洁净室(Particles/m 3)</t>
    <phoneticPr fontId="1" type="noConversion"/>
  </si>
  <si>
    <t>2026-03-18样品存放1000级的洁净室(Particles/m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</si>
</sst>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2026-03-18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706</c:v>
                </c:pt>
                <c:pt idx="5">
                  <c:v>3530</c:v>
                </c:pt>
                <c:pt idx="6" formatCode="0_ ">
                  <c:v>706</c:v>
                </c:pt>
                <c:pt idx="7">
                  <c:v>3530</c:v>
                </c:pt>
                <c:pt idx="8">
                  <c:v>847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2026-03-18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706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847</c:v>
                </c:pt>
                <c:pt idx="5">
                  <c:v>35300</c:v>
                </c:pt>
                <c:pt idx="6" formatCode="0_ ">
                  <c:v>1765</c:v>
                </c:pt>
                <c:pt idx="7">
                  <c:v>35300</c:v>
                </c:pt>
                <c:pt idx="8">
                  <c:v>706</c:v>
                </c:pt>
                <c:pt idx="9">
                  <c:v>35300</c:v>
                </c:pt>
                <c:pt idx="10">
                  <c:v>706</c:v>
                </c:pt>
                <c:pt idx="11">
                  <c:v>35300</c:v>
                </c:pt>
                <c:pt idx="12">
                  <c:v>318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7" sqref="Q1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1059</v>
      </c>
      <c r="B5">
        <v>3530</v>
      </c>
      <c r="C5" s="1">
        <v>35</v>
      </c>
      <c r="D5">
        <v>3530</v>
      </c>
      <c r="E5" s="1">
        <v>706</v>
      </c>
      <c r="F5">
        <v>3530</v>
      </c>
      <c r="G5" s="1">
        <v>706</v>
      </c>
      <c r="H5">
        <v>3530</v>
      </c>
      <c r="I5">
        <v>847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706</v>
      </c>
      <c r="B10">
        <v>35300</v>
      </c>
      <c r="C10" s="1">
        <v>353</v>
      </c>
      <c r="D10">
        <v>35300</v>
      </c>
      <c r="E10" s="1">
        <v>847</v>
      </c>
      <c r="F10">
        <v>35300</v>
      </c>
      <c r="G10" s="1">
        <v>1765</v>
      </c>
      <c r="H10">
        <v>35300</v>
      </c>
      <c r="I10">
        <v>706</v>
      </c>
      <c r="J10">
        <v>35300</v>
      </c>
      <c r="K10">
        <v>706</v>
      </c>
      <c r="L10">
        <v>35300</v>
      </c>
      <c r="M10">
        <v>318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140*35.3</f>
        <v>4942</v>
      </c>
      <c r="B4">
        <v>100000</v>
      </c>
      <c r="C4" s="1">
        <f>100*35.3</f>
        <v>3529.9999999999995</v>
      </c>
      <c r="D4">
        <v>26500</v>
      </c>
      <c r="E4" s="1">
        <f>60*35.3</f>
        <v>2118</v>
      </c>
      <c r="F4">
        <v>10600</v>
      </c>
      <c r="G4" s="1">
        <f>30*35.3</f>
        <v>1059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J25" sqref="J25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</v>
      </c>
      <c r="C4" s="1">
        <f>40*35.3</f>
        <v>1412</v>
      </c>
      <c r="D4">
        <v>26500</v>
      </c>
      <c r="E4" s="1">
        <f>20*35.3</f>
        <v>706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20*35.3</f>
        <v>706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188*35.3</f>
        <v>6636.4</v>
      </c>
      <c r="B4">
        <v>100000</v>
      </c>
      <c r="C4" s="1">
        <f>102*35.3</f>
        <v>3600.6</v>
      </c>
      <c r="D4">
        <v>26500</v>
      </c>
      <c r="E4" s="1">
        <f>51*35.3</f>
        <v>1800.3</v>
      </c>
      <c r="F4">
        <v>10600</v>
      </c>
      <c r="G4" s="1">
        <f>24*35.3</f>
        <v>847.19999999999993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12" sqref="G12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F9" sqref="F9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20*35.3</f>
        <v>706</v>
      </c>
      <c r="H4">
        <v>35300</v>
      </c>
      <c r="I4" s="1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10*35.3</f>
        <v>353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272*35.3</f>
        <v>9601.5999999999985</v>
      </c>
      <c r="B4">
        <v>1000000</v>
      </c>
      <c r="C4" s="1">
        <f>48*35.3</f>
        <v>1694.3999999999999</v>
      </c>
      <c r="D4">
        <v>265000</v>
      </c>
      <c r="E4" s="1">
        <f>34*35.3</f>
        <v>1200.1999999999998</v>
      </c>
      <c r="F4">
        <v>106000</v>
      </c>
      <c r="G4" s="1">
        <f>24*35.3</f>
        <v>847.19999999999993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1000000</v>
      </c>
      <c r="C4" s="1">
        <f>100*35.3</f>
        <v>3529.9999999999995</v>
      </c>
      <c r="D4">
        <v>265000</v>
      </c>
      <c r="E4" s="1">
        <f>70*35.3</f>
        <v>2471</v>
      </c>
      <c r="F4">
        <v>106000</v>
      </c>
      <c r="G4" s="1">
        <f>50*35.3</f>
        <v>1764.9999999999998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1000000</v>
      </c>
      <c r="C4" s="1">
        <f>40*35.3</f>
        <v>1412</v>
      </c>
      <c r="D4">
        <v>265000</v>
      </c>
      <c r="E4" s="1">
        <f>30*35.3</f>
        <v>1059</v>
      </c>
      <c r="F4">
        <v>106000</v>
      </c>
      <c r="G4" s="1">
        <f>20*35.3</f>
        <v>706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J9" sqref="J9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550*35.3</f>
        <v>19415</v>
      </c>
      <c r="B4">
        <v>1000000</v>
      </c>
      <c r="C4" s="1">
        <f>40*35.3</f>
        <v>1412</v>
      </c>
      <c r="D4">
        <v>265000</v>
      </c>
      <c r="E4" s="1">
        <f>30*35.3</f>
        <v>1059</v>
      </c>
      <c r="F4">
        <v>106000</v>
      </c>
      <c r="G4" s="1">
        <f>20*35.3</f>
        <v>706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20" sqref="I20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70*35.3</f>
        <v>2471</v>
      </c>
      <c r="D4">
        <v>265000</v>
      </c>
      <c r="E4" s="1">
        <f>40*35.3</f>
        <v>1412</v>
      </c>
      <c r="F4">
        <v>106000</v>
      </c>
      <c r="G4" s="1">
        <f>9*35.3</f>
        <v>317.7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2026-03-18T04:00:18Z</dcterms:modified>
</cp:coreProperties>
</file>