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79DD6D1E-22AE-4A52-A510-DD1B374D19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A4" i="5"/>
  <c r="C4" i="5"/>
  <c r="G4" i="16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<sst xmlns="http://schemas.openxmlformats.org/spreadsheetml/2006/main" count="282" uniqueCount="40">
  <si>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</si>
  <si>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</si>
  <si>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</si>
  <si>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</si>
  <si>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</si>
  <si>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</si>
  <si>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</si>
  <si>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</si>
  <si>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</si>
  <si>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</si>
  <si>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</si>
  <si>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</si>
  <si>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</si>
  <si>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</si>
  <si>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</si>
  <si>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</si>
  <si>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</si>
  <si>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</si>
  <si>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</si>
  <si>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</si>
  <si>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</si>
  <si>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</si>
  <si>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</si>
  <si>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</si>
  <si>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</si>
  <si>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</si>
  <si>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2026-07-01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</si>
  <si>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2026-07-01电子束100级的洁净室(Particles/m 3)</t>
    <phoneticPr fontId="1" type="noConversion"/>
  </si>
  <si>
    <t>2026-07-01光刻显影100级的洁净室(Particles/m 3)</t>
    <phoneticPr fontId="1" type="noConversion"/>
  </si>
  <si>
    <t>2026-07-01光刻区100级的洁净室(Particles/m 3)</t>
    <phoneticPr fontId="1" type="noConversion"/>
  </si>
  <si>
    <t>2026-07-01基片清洗100级的洁净室(Particles/m 3)</t>
    <phoneticPr fontId="1" type="noConversion"/>
  </si>
  <si>
    <t>2026-07-01热工艺区100级的洁净室(Particles/m 3)</t>
    <phoneticPr fontId="1" type="noConversion"/>
  </si>
  <si>
    <t>2026-07-01原子层沉积100级的洁净室(Particles/m 3)</t>
    <phoneticPr fontId="1" type="noConversion"/>
  </si>
  <si>
    <t>2026-07-01物理沉积1000级的洁净室(Particles/m 3)</t>
    <phoneticPr fontId="1" type="noConversion"/>
  </si>
  <si>
    <t>2026-07-01表征1 1000级的洁净室(Particles/m 3)</t>
    <phoneticPr fontId="1" type="noConversion"/>
  </si>
  <si>
    <t>2026-07-01表征2 1000级的洁净室(Particles/m 3)</t>
    <phoneticPr fontId="1" type="noConversion"/>
  </si>
  <si>
    <t>2026-07-01干法刻蚀1000级的洁净室(Particles/m 3)</t>
    <phoneticPr fontId="1" type="noConversion"/>
  </si>
  <si>
    <t>2026-07-01划片减薄1000级的洁净室(Particles/m 3)</t>
    <phoneticPr fontId="1" type="noConversion"/>
  </si>
  <si>
    <t>2026-07-01湿法刻蚀1000级的洁净室(Particles/m 3)</t>
    <phoneticPr fontId="1" type="noConversion"/>
  </si>
  <si>
    <t>2026-07-01样品存放1000级的洁净室(Particles/m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</si>
</sst>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2026-07-01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353</c:v>
                </c:pt>
                <c:pt idx="1">
                  <c:v>3530</c:v>
                </c:pt>
                <c:pt idx="2" formatCode="0_ ">
                  <c:v>353</c:v>
                </c:pt>
                <c:pt idx="3">
                  <c:v>3530</c:v>
                </c:pt>
                <c:pt idx="4" formatCode="0_ ">
                  <c:v>353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1059</c:v>
                </c:pt>
                <c:pt idx="9">
                  <c:v>3530</c:v>
                </c:pt>
                <c:pt idx="10">
                  <c:v>35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2026-07-01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3177</c:v>
                </c:pt>
                <c:pt idx="1">
                  <c:v>35300</c:v>
                </c:pt>
                <c:pt idx="2" formatCode="0_ ">
                  <c:v>35</c:v>
                </c:pt>
                <c:pt idx="3">
                  <c:v>35300</c:v>
                </c:pt>
                <c:pt idx="4" formatCode="0_ ">
                  <c:v>2824</c:v>
                </c:pt>
                <c:pt idx="5">
                  <c:v>35300</c:v>
                </c:pt>
                <c:pt idx="6" formatCode="0_ ">
                  <c:v>35</c:v>
                </c:pt>
                <c:pt idx="7">
                  <c:v>35300</c:v>
                </c:pt>
                <c:pt idx="8">
                  <c:v>706</c:v>
                </c:pt>
                <c:pt idx="9">
                  <c:v>35300</c:v>
                </c:pt>
                <c:pt idx="10">
                  <c:v>3177</c:v>
                </c:pt>
                <c:pt idx="11">
                  <c:v>35300</c:v>
                </c:pt>
                <c:pt idx="12">
                  <c:v>247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T23" sqref="T23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353</v>
      </c>
      <c r="B5">
        <v>3530</v>
      </c>
      <c r="C5" s="1">
        <v>353</v>
      </c>
      <c r="D5">
        <v>3530</v>
      </c>
      <c r="E5" s="1">
        <v>353</v>
      </c>
      <c r="F5">
        <v>3530</v>
      </c>
      <c r="G5" s="1">
        <v>35</v>
      </c>
      <c r="H5">
        <v>3530</v>
      </c>
      <c r="I5">
        <v>1059</v>
      </c>
      <c r="J5">
        <v>3530</v>
      </c>
      <c r="K5">
        <v>35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3177</v>
      </c>
      <c r="B10">
        <v>35300</v>
      </c>
      <c r="C10" s="1">
        <v>35</v>
      </c>
      <c r="D10">
        <v>35300</v>
      </c>
      <c r="E10" s="1">
        <v>2824</v>
      </c>
      <c r="F10">
        <v>35300</v>
      </c>
      <c r="G10" s="1">
        <v>35</v>
      </c>
      <c r="H10">
        <v>35300</v>
      </c>
      <c r="I10">
        <v>706</v>
      </c>
      <c r="J10">
        <v>35300</v>
      </c>
      <c r="K10">
        <v>3177</v>
      </c>
      <c r="L10">
        <v>35300</v>
      </c>
      <c r="M10">
        <v>247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G14" sqref="G1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J18" sqref="J18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290*35.3</f>
        <v>10237</v>
      </c>
      <c r="B4">
        <v>100000</v>
      </c>
      <c r="C4" s="1">
        <f>110*35.3</f>
        <v>3882.9999999999995</v>
      </c>
      <c r="D4">
        <v>26500</v>
      </c>
      <c r="E4" s="1">
        <f>50*35.3</f>
        <v>1764.9999999999998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390*35.3</f>
        <v>13766.999999999998</v>
      </c>
      <c r="B4">
        <v>100000</v>
      </c>
      <c r="C4" s="1">
        <f>30*35.3</f>
        <v>1059</v>
      </c>
      <c r="D4">
        <v>26500</v>
      </c>
      <c r="E4" s="1">
        <f>20*35.3</f>
        <v>706</v>
      </c>
      <c r="F4">
        <v>10600</v>
      </c>
      <c r="G4" s="1">
        <f>10*35.3</f>
        <v>353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510*35.3</f>
        <v>18003</v>
      </c>
      <c r="B4">
        <v>100000</v>
      </c>
      <c r="C4" s="1">
        <f>90*35.3</f>
        <v>3176.9999999999995</v>
      </c>
      <c r="D4">
        <v>26500</v>
      </c>
      <c r="E4" s="1">
        <f>70*35.3</f>
        <v>2471</v>
      </c>
      <c r="F4">
        <v>10600</v>
      </c>
      <c r="G4" s="1">
        <f>30*35.3</f>
        <v>1059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9" sqref="I9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K19" sqref="K19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12" sqref="I12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540*35.3</f>
        <v>19062</v>
      </c>
      <c r="B4">
        <v>1000000</v>
      </c>
      <c r="C4" s="1">
        <f>140*35.3</f>
        <v>4942</v>
      </c>
      <c r="D4">
        <v>265000</v>
      </c>
      <c r="E4" s="1">
        <f>100*35.3</f>
        <v>3529.9999999999995</v>
      </c>
      <c r="F4">
        <v>106000</v>
      </c>
      <c r="G4" s="1">
        <f>90*35.3</f>
        <v>3176.9999999999995</v>
      </c>
      <c r="H4">
        <v>35300</v>
      </c>
      <c r="I4" s="1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14" sqref="I1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130*35.3</f>
        <v>4589</v>
      </c>
      <c r="B4">
        <v>1000000</v>
      </c>
      <c r="C4" s="1">
        <f>30*35.3</f>
        <v>1059</v>
      </c>
      <c r="D4">
        <v>265000</v>
      </c>
      <c r="E4" s="1">
        <f>20*35.3</f>
        <v>706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H23" sqref="H23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200*35.3</f>
        <v>7059.9999999999991</v>
      </c>
      <c r="B4">
        <v>1000000</v>
      </c>
      <c r="C4" s="1">
        <f>120*35.3</f>
        <v>4236</v>
      </c>
      <c r="D4">
        <v>265000</v>
      </c>
      <c r="E4" s="1">
        <f>110*35.3</f>
        <v>3882.9999999999995</v>
      </c>
      <c r="F4">
        <v>106000</v>
      </c>
      <c r="G4" s="1">
        <f>80*35.3</f>
        <v>2824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200*35.3</f>
        <v>7059.9999999999991</v>
      </c>
      <c r="B4">
        <v>1000000</v>
      </c>
      <c r="C4" s="1">
        <f>30*35.3</f>
        <v>1059</v>
      </c>
      <c r="D4">
        <v>265000</v>
      </c>
      <c r="E4" s="1">
        <f>10*35.3</f>
        <v>353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340*35.3</f>
        <v>12001.999999999998</v>
      </c>
      <c r="B4">
        <v>1000000</v>
      </c>
      <c r="C4" s="1">
        <f>800*35.3</f>
        <v>28239.999999999996</v>
      </c>
      <c r="D4">
        <v>265000</v>
      </c>
      <c r="E4" s="1">
        <f>500*35.3</f>
        <v>17650</v>
      </c>
      <c r="F4">
        <v>106000</v>
      </c>
      <c r="G4" s="1">
        <f>20*35.3</f>
        <v>706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930*35.3</f>
        <v>32829</v>
      </c>
      <c r="B4">
        <v>1000000</v>
      </c>
      <c r="C4" s="1">
        <f>400*35.3</f>
        <v>14119.999999999998</v>
      </c>
      <c r="D4">
        <v>265000</v>
      </c>
      <c r="E4" s="1">
        <f>200*35.3</f>
        <v>7059.9999999999991</v>
      </c>
      <c r="F4">
        <v>106000</v>
      </c>
      <c r="G4" s="1">
        <f>90*35.3</f>
        <v>3176.9999999999995</v>
      </c>
      <c r="H4">
        <v>35300</v>
      </c>
      <c r="I4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I12" sqref="I12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100*35.3</f>
        <v>3529.9999999999995</v>
      </c>
      <c r="B4">
        <v>1000000</v>
      </c>
      <c r="C4" s="1">
        <f>40*35.3</f>
        <v>1412</v>
      </c>
      <c r="D4">
        <v>265000</v>
      </c>
      <c r="E4" s="1">
        <f>20*35.3</f>
        <v>706</v>
      </c>
      <c r="F4">
        <v>106000</v>
      </c>
      <c r="G4" s="1">
        <f>7*35.3</f>
        <v>247.09999999999997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2026-07-01T05:06:03Z</dcterms:modified>
</cp:coreProperties>
</file>