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065292FB-28ED-4A45-B7C2-9516A1B078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7" l="1"/>
  <c r="E4" i="7"/>
  <c r="C4" i="7"/>
  <c r="A4" i="7"/>
  <c r="G4" i="14"/>
  <c r="E4" i="14"/>
  <c r="C4" i="14"/>
  <c r="A4" i="14"/>
  <c r="G4" i="13"/>
  <c r="E4" i="13"/>
  <c r="C4" i="13"/>
  <c r="A4" i="13"/>
  <c r="G4" i="8"/>
  <c r="E4" i="8"/>
  <c r="C4" i="8"/>
  <c r="A4" i="8"/>
  <c r="G4" i="12"/>
  <c r="E4" i="12"/>
  <c r="C4" i="12"/>
  <c r="A4" i="12"/>
  <c r="G4" i="16"/>
  <c r="A4" i="16"/>
  <c r="C4" i="4"/>
  <c r="A4" i="4"/>
  <c r="C4" i="11"/>
  <c r="A4" i="11"/>
  <c r="E4" i="9"/>
  <c r="C4" i="9"/>
  <c r="A4" i="9"/>
  <c r="G4" i="10"/>
  <c r="E4" i="10"/>
  <c r="C4" i="10"/>
  <c r="A4" i="10"/>
  <c r="G4" i="6"/>
  <c r="E4" i="6"/>
  <c r="C4" i="6"/>
  <c r="A4" i="6"/>
  <c r="E4" i="1"/>
  <c r="C4" i="1"/>
  <c r="A4" i="1"/>
  <c r="A4" i="5"/>
  <c r="E4" i="16"/>
  <c r="C4" i="16"/>
  <c r="G4" i="4"/>
  <c r="E4" i="4"/>
  <c r="G4" i="11"/>
  <c r="E4" i="11"/>
  <c r="G4" i="9"/>
  <c r="C4" i="2"/>
  <c r="A4" i="2"/>
  <c r="G4" i="5"/>
  <c r="E4" i="5"/>
  <c r="C4" i="5"/>
  <c r="G4" i="2"/>
  <c r="E4" i="2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<sst xmlns="http://schemas.openxmlformats.org/spreadsheetml/2006/main" count="282" uniqueCount="40">
  <si>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</si>
  <si>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</si>
  <si>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</si>
  <si>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</si>
  <si>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</si>
  <si>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</si>
  <si>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</si>
  <si>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</si>
  <si>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</si>
  <si>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</si>
  <si>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</si>
  <si>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</si>
  <si>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</si>
  <si>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</si>
  <si>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</si>
  <si>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</si>
  <si>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</si>
  <si>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</si>
  <si>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</si>
  <si>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</si>
  <si>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</si>
  <si>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</si>
  <si>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</si>
  <si>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</si>
  <si>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</si>
  <si>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</si>
  <si>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2026-04-22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</si>
  <si>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2026-04-22电子束100级的洁净室(Particles/m 3)</t>
    <phoneticPr fontId="1" type="noConversion"/>
  </si>
  <si>
    <t>2026-04-22光刻显影100级的洁净室(Particles/m 3)</t>
    <phoneticPr fontId="1" type="noConversion"/>
  </si>
  <si>
    <t>2026-04-22光刻区100级的洁净室(Particles/m 3)</t>
    <phoneticPr fontId="1" type="noConversion"/>
  </si>
  <si>
    <t>2026-04-22基片清洗100级的洁净室(Particles/m 3)</t>
    <phoneticPr fontId="1" type="noConversion"/>
  </si>
  <si>
    <t>2026-04-22热工艺区100级的洁净室(Particles/m 3)</t>
    <phoneticPr fontId="1" type="noConversion"/>
  </si>
  <si>
    <t>2026-04-22原子层沉积100级的洁净室(Particles/m 3)</t>
    <phoneticPr fontId="1" type="noConversion"/>
  </si>
  <si>
    <t>2026-04-22物理沉积1000级的洁净室(Particles/m 3)</t>
    <phoneticPr fontId="1" type="noConversion"/>
  </si>
  <si>
    <t>2026-04-22表征1 1000级的洁净室(Particles/m 3)</t>
    <phoneticPr fontId="1" type="noConversion"/>
  </si>
  <si>
    <t>2026-04-22表征2 1000级的洁净室(Particles/m 3)</t>
    <phoneticPr fontId="1" type="noConversion"/>
  </si>
  <si>
    <t>2026-04-22干法刻蚀1000级的洁净室(Particles/m 3)</t>
    <phoneticPr fontId="1" type="noConversion"/>
  </si>
  <si>
    <t>2026-04-22划片减薄1000级的洁净室(Particles/m 3)</t>
    <phoneticPr fontId="1" type="noConversion"/>
  </si>
  <si>
    <t>2026-04-22湿法刻蚀1000级的洁净室(Particles/m 3)</t>
    <phoneticPr fontId="1" type="noConversion"/>
  </si>
  <si>
    <t>2026-04-22样品存放1000级的洁净室(Particles/m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</si>
</sst>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2026-04-22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706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177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2026-04-22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706</c:v>
                </c:pt>
                <c:pt idx="3">
                  <c:v>35300</c:v>
                </c:pt>
                <c:pt idx="4" formatCode="0_ ">
                  <c:v>1059</c:v>
                </c:pt>
                <c:pt idx="5">
                  <c:v>35300</c:v>
                </c:pt>
                <c:pt idx="6" formatCode="0_ ">
                  <c:v>1236</c:v>
                </c:pt>
                <c:pt idx="7">
                  <c:v>35300</c:v>
                </c:pt>
                <c:pt idx="8">
                  <c:v>1412</c:v>
                </c:pt>
                <c:pt idx="9">
                  <c:v>35300</c:v>
                </c:pt>
                <c:pt idx="10">
                  <c:v>1765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S27" sqref="S2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706</v>
      </c>
      <c r="F5">
        <v>3530</v>
      </c>
      <c r="G5" s="1">
        <v>35</v>
      </c>
      <c r="H5">
        <v>3530</v>
      </c>
      <c r="I5">
        <v>177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706</v>
      </c>
      <c r="B10">
        <v>35300</v>
      </c>
      <c r="C10" s="1">
        <v>706</v>
      </c>
      <c r="D10">
        <v>35300</v>
      </c>
      <c r="E10" s="1">
        <v>1059</v>
      </c>
      <c r="F10">
        <v>35300</v>
      </c>
      <c r="G10" s="1">
        <v>1236</v>
      </c>
      <c r="H10">
        <v>35300</v>
      </c>
      <c r="I10">
        <v>1412</v>
      </c>
      <c r="J10">
        <v>35300</v>
      </c>
      <c r="K10">
        <v>1765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F15" sqref="F15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220*35.3</f>
        <v>7765.9999999999991</v>
      </c>
      <c r="B4">
        <v>100000</v>
      </c>
      <c r="C4" s="1">
        <f>80*35.3</f>
        <v>2824</v>
      </c>
      <c r="D4">
        <v>26500</v>
      </c>
      <c r="E4" s="1">
        <f>70*35.3</f>
        <v>2471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E4" sqref="E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10" sqref="I10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190*35.3</f>
        <v>6706.9999999999991</v>
      </c>
      <c r="B4">
        <v>1000000</v>
      </c>
      <c r="C4" s="1">
        <f>20*35.3</f>
        <v>706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H17" sqref="H17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190*35.3</f>
        <v>6706.9999999999991</v>
      </c>
      <c r="B4">
        <v>1000000</v>
      </c>
      <c r="C4" s="1">
        <f>20*35.3</f>
        <v>706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G13" sqref="G13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460*35.3</f>
        <v>16237.999999999998</v>
      </c>
      <c r="B4">
        <v>1000000</v>
      </c>
      <c r="C4" s="1">
        <f>130*35.3</f>
        <v>4589</v>
      </c>
      <c r="D4">
        <v>265000</v>
      </c>
      <c r="E4" s="1">
        <f>70*35.3</f>
        <v>2471</v>
      </c>
      <c r="F4">
        <v>106000</v>
      </c>
      <c r="G4" s="1">
        <f>30*35.3</f>
        <v>1059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J19" sqref="J19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100*35.3</f>
        <v>3529.9999999999995</v>
      </c>
      <c r="D4">
        <v>265000</v>
      </c>
      <c r="E4" s="1">
        <f>60*35.3</f>
        <v>2118</v>
      </c>
      <c r="F4">
        <v>106000</v>
      </c>
      <c r="G4" s="1">
        <f>35*35.3</f>
        <v>1235.5</v>
      </c>
      <c r="H4">
        <v>35300</v>
      </c>
      <c r="I4">
        <v>15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130*35.3</f>
        <v>4589</v>
      </c>
      <c r="B4">
        <v>1000000</v>
      </c>
      <c r="C4" s="1">
        <f>90*35.3</f>
        <v>3176.9999999999995</v>
      </c>
      <c r="D4">
        <v>265000</v>
      </c>
      <c r="E4" s="1">
        <f>70*35.3</f>
        <v>2471</v>
      </c>
      <c r="F4">
        <v>106000</v>
      </c>
      <c r="G4" s="1">
        <f>40*35.3</f>
        <v>1412</v>
      </c>
      <c r="H4">
        <v>35300</v>
      </c>
      <c r="I4">
        <v>20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360*35.3</f>
        <v>12707.999999999998</v>
      </c>
      <c r="B4">
        <v>1000000</v>
      </c>
      <c r="C4" s="1">
        <f>80*35.3</f>
        <v>2824</v>
      </c>
      <c r="D4">
        <v>265000</v>
      </c>
      <c r="E4" s="1">
        <f>50*35.3</f>
        <v>1764.9999999999998</v>
      </c>
      <c r="F4">
        <v>106000</v>
      </c>
      <c r="G4" s="1">
        <f>50*35.3</f>
        <v>1764.9999999999998</v>
      </c>
      <c r="H4">
        <v>35300</v>
      </c>
      <c r="I4">
        <v>20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7" sqref="J17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1000000</v>
      </c>
      <c r="C4" s="1">
        <f>90*35.3</f>
        <v>3176.9999999999995</v>
      </c>
      <c r="D4">
        <v>265000</v>
      </c>
      <c r="E4" s="1">
        <f>60*35.3</f>
        <v>2118</v>
      </c>
      <c r="F4">
        <v>106000</v>
      </c>
      <c r="G4" s="1">
        <f>10*35.3</f>
        <v>353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2026-04-22T03:12:42Z</dcterms:modified>
</cp:coreProperties>
</file>